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ФинУпр\Desktop\2020г\отчеты для Эммы\"/>
    </mc:Choice>
  </mc:AlternateContent>
  <bookViews>
    <workbookView xWindow="0" yWindow="0" windowWidth="21600" windowHeight="9435"/>
  </bookViews>
  <sheets>
    <sheet name="без учета счетов бюджета" sheetId="2" r:id="rId1"/>
  </sheets>
  <definedNames>
    <definedName name="_xlnm.Print_Titles" localSheetId="0">'без учета счетов бюджета'!$6:$6</definedName>
  </definedNames>
  <calcPr calcId="152511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6" i="2"/>
  <c r="H17" i="2"/>
  <c r="H20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6" i="2"/>
  <c r="H47" i="2"/>
  <c r="H7" i="2"/>
  <c r="G7" i="2"/>
  <c r="F47" i="2"/>
  <c r="C47" i="2"/>
  <c r="D4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E47" i="2"/>
</calcChain>
</file>

<file path=xl/sharedStrings.xml><?xml version="1.0" encoding="utf-8"?>
<sst xmlns="http://schemas.openxmlformats.org/spreadsheetml/2006/main" count="106" uniqueCount="95">
  <si>
    <t>Единица измерения: тыс. руб.</t>
  </si>
  <si>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</si>
  <si>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</si>
  <si>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</si>
  <si>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</si>
  <si>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</si>
  <si>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</si>
  <si>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</si>
  <si>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</si>
  <si>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</si>
  <si>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</si>
  <si>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</si>
  <si>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</si>
  <si>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</si>
  <si>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</si>
  <si>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</si>
  <si>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</si>
  <si>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</si>
  <si>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</si>
  <si>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Гражданская оборона</t>
  </si>
  <si>
    <t>0309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</si>
  <si>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</si>
  <si>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</si>
  <si>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</si>
  <si>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</si>
  <si>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</si>
  <si>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</si>
  <si>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</si>
  <si>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</si>
  <si>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</si>
  <si>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</si>
  <si>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</si>
  <si>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</si>
  <si>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</si>
  <si>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</si>
  <si>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</si>
  <si>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</si>
  <si>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</si>
  <si>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</si>
  <si>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</si>
  <si>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</si>
  <si>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</si>
  <si>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</si>
  <si>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</si>
  <si>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</si>
  <si>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</si>
  <si>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</si>
  <si>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</si>
  <si>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</si>
  <si>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</si>
  <si>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</si>
  <si>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</si>
  <si>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</si>
  <si>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</si>
  <si>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</si>
  <si>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</si>
  <si>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</si>
  <si>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</si>
  <si>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</si>
  <si>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</si>
  <si>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</si>
  <si>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</si>
  <si>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</si>
  <si>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</si>
  <si>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</si>
  <si>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</si>
  <si>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</si>
  <si>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</si>
  <si>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</si>
  <si>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</si>
  <si>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</si>
  <si>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</si>
  <si>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</si>
  <si>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Иные дотации</t>
  </si>
  <si>
    <t>1402</t>
  </si>
  <si>
    <t xml:space="preserve">      Прочие межбюджетные трансферты общего характера</t>
  </si>
  <si>
    <t>1403</t>
  </si>
  <si>
    <t>ВСЕГО РАСХОДОВ:</t>
  </si>
  <si>
    <t>Касс. расход 2020г</t>
  </si>
  <si>
    <t>отклонение от прошлого года</t>
  </si>
  <si>
    <t xml:space="preserve">процент исполнения </t>
  </si>
  <si>
    <t>причины отклонения 5%</t>
  </si>
  <si>
    <t>0502</t>
  </si>
  <si>
    <t>Комунальное хозяйство</t>
  </si>
  <si>
    <t>0203</t>
  </si>
  <si>
    <t>0200</t>
  </si>
  <si>
    <t>НАЦИОНАЛЬНАЯ БЕЗОПАСТНОСТЬ</t>
  </si>
  <si>
    <t>Мобилизационная и вневойсковая подготовка</t>
  </si>
  <si>
    <t xml:space="preserve"> </t>
  </si>
  <si>
    <t>Сведения о произведенных раходах за счет районного бюджета муниципального образования "Теучежский район" бюджета за 2020г.</t>
  </si>
  <si>
    <t>Начальник финансового управления                                               А. Г. Удычак</t>
  </si>
  <si>
    <t>Первоначальная роспись/план 2021г</t>
  </si>
  <si>
    <t>Уточненный лимит 2021г</t>
  </si>
  <si>
    <t>Касс. Расход на 01.04. 2021г</t>
  </si>
  <si>
    <t xml:space="preserve">"Теучежский район" за период на 01.04.2021г.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</si>
</sst>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name val="Calibri"/>
      <family val="2"/>
    </font>
    <font>
      <b/>
      <sz val="10"/>
      <color indexed="8"/>
      <name val="Arial CYR"/>
    </font>
    <font>
      <sz val="11"/>
      <name val="Calibri"/>
      <family val="2"/>
    </font>
    <font>
      <sz val="11"/>
      <name val="Calibri"/>
      <family val="2"/>
    </font>
    <font>
      <sz val="11"/>
      <color indexed="8"/>
      <name val="Arial"/>
      <family val="2"/>
      <charset val="204"/>
    </font>
    <font>
      <b/>
      <sz val="12"/>
      <color indexed="8"/>
      <name val="Arial Cyr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b/>
      <sz val="14"/>
      <color rgb="FF000000"/>
      <name val="Arial Cyr"/>
    </font>
    <font>
      <u/>
      <sz val="10"/>
      <color rgb="FF000000"/>
      <name val="Arial Cyr"/>
    </font>
    <font>
      <b/>
      <sz val="12"/>
      <color rgb="FF000000"/>
      <name val="Arial Cyr"/>
    </font>
    <font>
      <sz val="11"/>
      <color theme="1"/>
      <name val="Segoe UI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CYR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  <bgColor auto="1"/>
      </patternFill>
    </fill>
    <fill>
      <patternFill patternType="solid">
        <fgColor rgb="FFFFFFCC"/>
        <bgColor auto="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1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6" fillId="0" borderId="0">
      <alignment horizontal="center" vertical="top" wrapText="1"/>
    </xf>
    <xf numFmtId="164" fontId="7" fillId="3" borderId="4">
      <alignment horizontal="right" vertical="top" shrinkToFit="1"/>
    </xf>
    <xf numFmtId="164" fontId="8" fillId="4" borderId="4">
      <alignment horizontal="right" vertical="top" shrinkToFit="1"/>
    </xf>
    <xf numFmtId="0" fontId="8" fillId="0" borderId="0"/>
    <xf numFmtId="0" fontId="8" fillId="0" borderId="0"/>
    <xf numFmtId="0" fontId="2" fillId="0" borderId="0"/>
    <xf numFmtId="0" fontId="3" fillId="0" borderId="0"/>
    <xf numFmtId="0" fontId="8" fillId="5" borderId="0"/>
    <xf numFmtId="0" fontId="8" fillId="0" borderId="4">
      <alignment horizontal="center" vertical="center" wrapText="1"/>
    </xf>
    <xf numFmtId="0" fontId="8" fillId="5" borderId="5"/>
    <xf numFmtId="1" fontId="8" fillId="0" borderId="4">
      <alignment horizontal="left" vertical="top" wrapText="1" indent="2"/>
    </xf>
    <xf numFmtId="0" fontId="8" fillId="0" borderId="0"/>
    <xf numFmtId="0" fontId="8" fillId="0" borderId="0"/>
    <xf numFmtId="0" fontId="8" fillId="0" borderId="6"/>
    <xf numFmtId="0" fontId="8" fillId="0" borderId="4">
      <alignment horizontal="center" vertical="center" wrapText="1"/>
    </xf>
    <xf numFmtId="0" fontId="8" fillId="0" borderId="4">
      <alignment horizontal="center"/>
    </xf>
    <xf numFmtId="1" fontId="8" fillId="0" borderId="4">
      <alignment horizontal="center" vertical="top" shrinkToFit="1"/>
    </xf>
    <xf numFmtId="49" fontId="8" fillId="0" borderId="4">
      <alignment horizontal="center" shrinkToFit="1"/>
    </xf>
    <xf numFmtId="0" fontId="8" fillId="0" borderId="4">
      <alignment horizontal="center" vertical="center" wrapText="1"/>
    </xf>
    <xf numFmtId="0" fontId="8" fillId="0" borderId="7"/>
    <xf numFmtId="0" fontId="8" fillId="0" borderId="4">
      <alignment horizontal="center" vertical="center" wrapText="1"/>
    </xf>
    <xf numFmtId="0" fontId="8" fillId="0" borderId="0">
      <alignment horizontal="center"/>
    </xf>
    <xf numFmtId="0" fontId="8" fillId="0" borderId="4">
      <alignment horizontal="center" vertical="center" wrapText="1"/>
    </xf>
    <xf numFmtId="0" fontId="8" fillId="0" borderId="5"/>
    <xf numFmtId="0" fontId="8" fillId="0" borderId="4">
      <alignment horizontal="center" vertical="center" wrapText="1"/>
    </xf>
    <xf numFmtId="0" fontId="8" fillId="0" borderId="8"/>
    <xf numFmtId="0" fontId="8" fillId="0" borderId="4">
      <alignment horizontal="center" vertical="center" wrapText="1"/>
    </xf>
    <xf numFmtId="0" fontId="9" fillId="0" borderId="0">
      <alignment horizontal="center"/>
    </xf>
    <xf numFmtId="0" fontId="8" fillId="0" borderId="4">
      <alignment horizontal="center" vertical="center" wrapText="1"/>
    </xf>
    <xf numFmtId="0" fontId="10" fillId="0" borderId="0">
      <alignment horizontal="center" wrapText="1"/>
    </xf>
    <xf numFmtId="0" fontId="8" fillId="5" borderId="0">
      <alignment shrinkToFit="1"/>
    </xf>
    <xf numFmtId="0" fontId="6" fillId="0" borderId="0">
      <alignment horizontal="center" vertical="top"/>
    </xf>
    <xf numFmtId="0" fontId="8" fillId="0" borderId="4">
      <alignment horizontal="center" vertical="center" wrapText="1"/>
    </xf>
    <xf numFmtId="0" fontId="8" fillId="0" borderId="0">
      <alignment horizontal="right"/>
    </xf>
    <xf numFmtId="0" fontId="8" fillId="0" borderId="4">
      <alignment horizontal="center" vertical="center" wrapText="1"/>
    </xf>
    <xf numFmtId="0" fontId="8" fillId="0" borderId="4">
      <alignment horizontal="center" vertical="center" wrapText="1"/>
    </xf>
    <xf numFmtId="0" fontId="8" fillId="0" borderId="4">
      <alignment horizontal="center" vertical="center" shrinkToFit="1"/>
    </xf>
    <xf numFmtId="0" fontId="8" fillId="0" borderId="4">
      <alignment horizontal="center" vertical="center" wrapText="1"/>
    </xf>
    <xf numFmtId="0" fontId="8" fillId="5" borderId="7"/>
    <xf numFmtId="0" fontId="7" fillId="0" borderId="4">
      <alignment horizontal="left"/>
    </xf>
    <xf numFmtId="0" fontId="8" fillId="5" borderId="0">
      <alignment shrinkToFit="1"/>
    </xf>
    <xf numFmtId="0" fontId="8" fillId="0" borderId="4">
      <alignment horizontal="center" vertical="center" wrapText="1"/>
    </xf>
    <xf numFmtId="0" fontId="7" fillId="0" borderId="4">
      <alignment horizontal="left"/>
    </xf>
    <xf numFmtId="4" fontId="8" fillId="0" borderId="4">
      <alignment horizontal="right" vertical="top" shrinkToFit="1"/>
    </xf>
    <xf numFmtId="4" fontId="7" fillId="3" borderId="4">
      <alignment horizontal="right" vertical="top" shrinkToFit="1"/>
    </xf>
    <xf numFmtId="4" fontId="7" fillId="6" borderId="4">
      <alignment horizontal="right" vertical="top" shrinkToFit="1"/>
    </xf>
    <xf numFmtId="0" fontId="8" fillId="0" borderId="0">
      <alignment horizontal="left" wrapText="1"/>
    </xf>
    <xf numFmtId="0" fontId="8" fillId="0" borderId="0">
      <alignment wrapText="1"/>
    </xf>
    <xf numFmtId="0" fontId="7" fillId="0" borderId="4">
      <alignment vertical="top" wrapText="1"/>
    </xf>
    <xf numFmtId="0" fontId="8" fillId="0" borderId="4">
      <alignment horizontal="center" vertical="center" wrapText="1"/>
    </xf>
    <xf numFmtId="49" fontId="8" fillId="0" borderId="4">
      <alignment horizontal="center" vertical="top" shrinkToFit="1"/>
    </xf>
    <xf numFmtId="0" fontId="8" fillId="0" borderId="4">
      <alignment horizontal="center" vertical="center" wrapText="1"/>
    </xf>
    <xf numFmtId="4" fontId="8" fillId="4" borderId="4">
      <alignment horizontal="right" vertical="top" shrinkToFit="1"/>
    </xf>
    <xf numFmtId="0" fontId="8" fillId="0" borderId="4">
      <alignment horizontal="center" vertical="center" wrapText="1"/>
    </xf>
    <xf numFmtId="0" fontId="8" fillId="5" borderId="8"/>
    <xf numFmtId="0" fontId="8" fillId="0" borderId="4">
      <alignment horizontal="center" vertical="center" wrapText="1"/>
    </xf>
    <xf numFmtId="0" fontId="8" fillId="5" borderId="8">
      <alignment horizontal="center"/>
    </xf>
    <xf numFmtId="0" fontId="8" fillId="0" borderId="4">
      <alignment horizontal="center" vertical="center" wrapText="1"/>
    </xf>
    <xf numFmtId="4" fontId="7" fillId="0" borderId="4">
      <alignment horizontal="right" vertical="top" shrinkToFit="1"/>
    </xf>
    <xf numFmtId="0" fontId="8" fillId="0" borderId="4">
      <alignment horizontal="center" vertical="center" wrapText="1"/>
    </xf>
    <xf numFmtId="49" fontId="8" fillId="0" borderId="4">
      <alignment horizontal="left" vertical="top" wrapText="1" indent="2"/>
    </xf>
    <xf numFmtId="0" fontId="8" fillId="0" borderId="4">
      <alignment horizontal="center" vertical="center" wrapText="1"/>
    </xf>
    <xf numFmtId="4" fontId="8" fillId="0" borderId="4">
      <alignment horizontal="right" vertical="top" shrinkToFit="1"/>
    </xf>
    <xf numFmtId="0" fontId="8" fillId="0" borderId="4">
      <alignment horizontal="center" vertical="center" wrapText="1"/>
    </xf>
    <xf numFmtId="0" fontId="8" fillId="5" borderId="7">
      <alignment horizontal="center"/>
    </xf>
    <xf numFmtId="0" fontId="8" fillId="0" borderId="4">
      <alignment horizontal="center" vertical="center" wrapText="1"/>
    </xf>
    <xf numFmtId="0" fontId="8" fillId="0" borderId="4">
      <alignment horizontal="center" vertical="center" wrapText="1"/>
    </xf>
    <xf numFmtId="0" fontId="8" fillId="0" borderId="4">
      <alignment horizontal="center" vertical="center" wrapText="1"/>
    </xf>
    <xf numFmtId="0" fontId="8" fillId="0" borderId="0">
      <alignment horizontal="left" wrapText="1"/>
    </xf>
    <xf numFmtId="10" fontId="8" fillId="0" borderId="4">
      <alignment horizontal="right" vertical="top" shrinkToFit="1"/>
    </xf>
    <xf numFmtId="10" fontId="7" fillId="6" borderId="4">
      <alignment horizontal="right" vertical="top" shrinkToFit="1"/>
    </xf>
    <xf numFmtId="0" fontId="11" fillId="0" borderId="0">
      <alignment horizontal="center" wrapText="1"/>
    </xf>
    <xf numFmtId="0" fontId="11" fillId="0" borderId="0">
      <alignment horizontal="center"/>
    </xf>
    <xf numFmtId="0" fontId="8" fillId="0" borderId="0">
      <alignment horizontal="right"/>
    </xf>
    <xf numFmtId="0" fontId="8" fillId="0" borderId="0">
      <alignment vertical="top"/>
    </xf>
    <xf numFmtId="0" fontId="7" fillId="0" borderId="4">
      <alignment vertical="top" wrapText="1"/>
    </xf>
    <xf numFmtId="0" fontId="8" fillId="5" borderId="0">
      <alignment horizontal="center"/>
    </xf>
    <xf numFmtId="0" fontId="8" fillId="5" borderId="0">
      <alignment horizontal="left"/>
    </xf>
    <xf numFmtId="4" fontId="7" fillId="4" borderId="4">
      <alignment horizontal="right" vertical="top" shrinkToFit="1"/>
    </xf>
    <xf numFmtId="10" fontId="7" fillId="4" borderId="4">
      <alignment horizontal="right" vertical="top" shrinkToFit="1"/>
    </xf>
    <xf numFmtId="0" fontId="3" fillId="0" borderId="0"/>
    <xf numFmtId="0" fontId="12" fillId="0" borderId="0"/>
    <xf numFmtId="9" fontId="2" fillId="0" borderId="0" applyFont="0" applyFill="0" applyBorder="0" applyAlignment="0" applyProtection="0"/>
    <xf numFmtId="0" fontId="13" fillId="0" borderId="0"/>
    <xf numFmtId="4" fontId="14" fillId="7" borderId="4">
      <alignment horizontal="right" vertical="top" shrinkToFit="1"/>
    </xf>
    <xf numFmtId="4" fontId="14" fillId="8" borderId="4">
      <alignment horizontal="right" vertical="top" shrinkToFit="1"/>
    </xf>
  </cellStyleXfs>
  <cellXfs count="47">
    <xf numFmtId="0" fontId="0" fillId="0" borderId="0" xfId="0"/>
    <xf numFmtId="0" fontId="0" fillId="0" borderId="0" xfId="0" applyProtection="1">
      <protection locked="0"/>
    </xf>
    <xf numFmtId="0" fontId="8" fillId="0" borderId="0" xfId="17" applyNumberFormat="1" applyProtection="1"/>
    <xf numFmtId="0" fontId="7" fillId="0" borderId="4" xfId="80" applyNumberFormat="1" applyProtection="1">
      <alignment vertical="top" wrapText="1"/>
    </xf>
    <xf numFmtId="1" fontId="8" fillId="0" borderId="4" xfId="21" applyNumberFormat="1" applyProtection="1">
      <alignment horizontal="center" vertical="top" shrinkToFit="1"/>
    </xf>
    <xf numFmtId="49" fontId="8" fillId="0" borderId="4" xfId="21" applyNumberFormat="1" applyProtection="1">
      <alignment horizontal="center" vertical="top" shrinkToFit="1"/>
    </xf>
    <xf numFmtId="0" fontId="4" fillId="2" borderId="2" xfId="86" applyFont="1" applyFill="1" applyBorder="1" applyAlignment="1">
      <alignment horizontal="left" vertical="top" wrapText="1"/>
    </xf>
    <xf numFmtId="0" fontId="8" fillId="0" borderId="4" xfId="13" applyNumberFormat="1" applyProtection="1">
      <alignment horizontal="center" vertical="center" wrapText="1"/>
    </xf>
    <xf numFmtId="0" fontId="8" fillId="0" borderId="4" xfId="23" applyNumberFormat="1" applyProtection="1">
      <alignment horizontal="center" vertical="center" wrapText="1"/>
    </xf>
    <xf numFmtId="0" fontId="8" fillId="9" borderId="0" xfId="17" applyNumberFormat="1" applyFill="1" applyProtection="1"/>
    <xf numFmtId="164" fontId="8" fillId="9" borderId="0" xfId="17" applyNumberFormat="1" applyFill="1" applyProtection="1"/>
    <xf numFmtId="0" fontId="8" fillId="9" borderId="0" xfId="17" applyNumberFormat="1" applyFill="1" applyAlignment="1" applyProtection="1">
      <alignment wrapText="1"/>
    </xf>
    <xf numFmtId="0" fontId="11" fillId="9" borderId="0" xfId="76" applyNumberFormat="1" applyFill="1" applyAlignment="1" applyProtection="1">
      <alignment horizontal="center" wrapText="1"/>
    </xf>
    <xf numFmtId="0" fontId="11" fillId="9" borderId="0" xfId="77" applyNumberFormat="1" applyFill="1" applyAlignment="1" applyProtection="1">
      <alignment horizontal="center" wrapText="1"/>
    </xf>
    <xf numFmtId="0" fontId="8" fillId="9" borderId="4" xfId="46" applyNumberFormat="1" applyFill="1" applyProtection="1">
      <alignment horizontal="center" vertical="center" wrapText="1"/>
    </xf>
    <xf numFmtId="0" fontId="8" fillId="9" borderId="3" xfId="70" applyNumberFormat="1" applyFill="1" applyBorder="1" applyProtection="1">
      <alignment horizontal="center" vertical="center" wrapText="1"/>
    </xf>
    <xf numFmtId="0" fontId="8" fillId="9" borderId="4" xfId="72" applyNumberFormat="1" applyFill="1" applyProtection="1">
      <alignment horizontal="center" vertical="center" wrapText="1"/>
    </xf>
    <xf numFmtId="164" fontId="8" fillId="9" borderId="4" xfId="72" applyNumberFormat="1" applyFill="1" applyProtection="1">
      <alignment horizontal="center" vertical="center" wrapText="1"/>
    </xf>
    <xf numFmtId="0" fontId="8" fillId="9" borderId="4" xfId="72" applyNumberFormat="1" applyFill="1" applyAlignment="1" applyProtection="1">
      <alignment horizontal="center" vertical="center" wrapText="1"/>
    </xf>
    <xf numFmtId="4" fontId="14" fillId="9" borderId="4" xfId="89" applyNumberFormat="1" applyFill="1" applyProtection="1">
      <alignment horizontal="right" vertical="top" shrinkToFit="1"/>
    </xf>
    <xf numFmtId="4" fontId="7" fillId="9" borderId="4" xfId="83" applyNumberFormat="1" applyFill="1" applyProtection="1">
      <alignment horizontal="right" vertical="top" shrinkToFit="1"/>
    </xf>
    <xf numFmtId="164" fontId="7" fillId="9" borderId="4" xfId="84" applyNumberFormat="1" applyFill="1" applyProtection="1">
      <alignment horizontal="right" vertical="top" shrinkToFit="1"/>
    </xf>
    <xf numFmtId="9" fontId="1" fillId="9" borderId="1" xfId="87" applyFont="1" applyFill="1" applyBorder="1" applyAlignment="1" applyProtection="1">
      <alignment horizontal="right" vertical="top" shrinkToFit="1"/>
    </xf>
    <xf numFmtId="10" fontId="7" fillId="9" borderId="4" xfId="84" applyNumberFormat="1" applyFill="1" applyAlignment="1" applyProtection="1">
      <alignment horizontal="right" vertical="top" wrapText="1" shrinkToFit="1"/>
    </xf>
    <xf numFmtId="4" fontId="7" fillId="9" borderId="4" xfId="44" applyNumberFormat="1" applyFill="1" applyAlignment="1" applyProtection="1">
      <alignment horizontal="right" vertical="top" shrinkToFit="1"/>
    </xf>
    <xf numFmtId="10" fontId="1" fillId="9" borderId="4" xfId="84" applyNumberFormat="1" applyFont="1" applyFill="1" applyAlignment="1" applyProtection="1">
      <alignment horizontal="right" vertical="top" wrapText="1" shrinkToFit="1"/>
    </xf>
    <xf numFmtId="1" fontId="8" fillId="9" borderId="4" xfId="21" applyNumberFormat="1" applyFill="1" applyProtection="1">
      <alignment horizontal="center" vertical="top" shrinkToFit="1"/>
    </xf>
    <xf numFmtId="4" fontId="7" fillId="9" borderId="4" xfId="50" applyNumberFormat="1" applyFill="1" applyProtection="1">
      <alignment horizontal="right" vertical="top" shrinkToFit="1"/>
    </xf>
    <xf numFmtId="10" fontId="7" fillId="9" borderId="4" xfId="75" applyNumberFormat="1" applyFill="1" applyAlignment="1" applyProtection="1">
      <alignment horizontal="right" vertical="top" wrapText="1" shrinkToFit="1"/>
    </xf>
    <xf numFmtId="0" fontId="8" fillId="9" borderId="0" xfId="73" applyNumberFormat="1" applyFill="1" applyProtection="1">
      <alignment horizontal="left" wrapText="1"/>
    </xf>
    <xf numFmtId="164" fontId="8" fillId="9" borderId="0" xfId="73" applyNumberFormat="1" applyFill="1" applyProtection="1">
      <alignment horizontal="left" wrapText="1"/>
    </xf>
    <xf numFmtId="0" fontId="8" fillId="9" borderId="0" xfId="73" applyNumberFormat="1" applyFill="1" applyAlignment="1" applyProtection="1">
      <alignment horizontal="left" wrapText="1"/>
    </xf>
    <xf numFmtId="0" fontId="0" fillId="9" borderId="0" xfId="0" applyFill="1" applyProtection="1">
      <protection locked="0"/>
    </xf>
    <xf numFmtId="164" fontId="0" fillId="9" borderId="0" xfId="0" applyNumberFormat="1" applyFill="1" applyProtection="1">
      <protection locked="0"/>
    </xf>
    <xf numFmtId="0" fontId="0" fillId="9" borderId="0" xfId="0" applyFill="1" applyAlignment="1" applyProtection="1">
      <alignment wrapText="1"/>
      <protection locked="0"/>
    </xf>
    <xf numFmtId="0" fontId="8" fillId="0" borderId="0" xfId="73" applyNumberFormat="1" applyProtection="1">
      <alignment horizontal="left" wrapText="1"/>
    </xf>
    <xf numFmtId="0" fontId="8" fillId="0" borderId="0" xfId="73">
      <alignment horizontal="left" wrapText="1"/>
    </xf>
    <xf numFmtId="0" fontId="7" fillId="0" borderId="4" xfId="44" applyNumberFormat="1" applyProtection="1">
      <alignment horizontal="left"/>
    </xf>
    <xf numFmtId="0" fontId="7" fillId="0" borderId="4" xfId="44">
      <alignment horizontal="left"/>
    </xf>
    <xf numFmtId="0" fontId="8" fillId="0" borderId="0" xfId="78" applyNumberFormat="1" applyProtection="1">
      <alignment horizontal="right"/>
    </xf>
    <xf numFmtId="0" fontId="8" fillId="0" borderId="0" xfId="78">
      <alignment horizontal="right"/>
    </xf>
    <xf numFmtId="0" fontId="8" fillId="0" borderId="0" xfId="52" applyNumberFormat="1" applyProtection="1">
      <alignment wrapText="1"/>
    </xf>
    <xf numFmtId="0" fontId="8" fillId="0" borderId="0" xfId="52">
      <alignment wrapText="1"/>
    </xf>
    <xf numFmtId="0" fontId="11" fillId="0" borderId="0" xfId="76" applyNumberFormat="1" applyProtection="1">
      <alignment horizontal="center" wrapText="1"/>
    </xf>
    <xf numFmtId="0" fontId="11" fillId="0" borderId="0" xfId="76">
      <alignment horizontal="center" wrapText="1"/>
    </xf>
    <xf numFmtId="0" fontId="5" fillId="0" borderId="0" xfId="77" applyNumberFormat="1" applyFont="1" applyProtection="1">
      <alignment horizontal="center"/>
    </xf>
    <xf numFmtId="0" fontId="11" fillId="0" borderId="0" xfId="77">
      <alignment horizontal="center"/>
    </xf>
  </cellXfs>
  <cellStyles count="91">
    <cellStyle name="br" xfId="1"/>
    <cellStyle name="br 2" xfId="2"/>
    <cellStyle name="col" xfId="3"/>
    <cellStyle name="col 2" xfId="4"/>
    <cellStyle name="st35" xfId="5"/>
    <cellStyle name="st36" xfId="6"/>
    <cellStyle name="st37" xfId="7"/>
    <cellStyle name="style0" xfId="8"/>
    <cellStyle name="td" xfId="9"/>
    <cellStyle name="tr" xfId="10"/>
    <cellStyle name="tr 2" xfId="11"/>
    <cellStyle name="xl21" xfId="12"/>
    <cellStyle name="xl22" xfId="13"/>
    <cellStyle name="xl22 2" xfId="14"/>
    <cellStyle name="xl23" xfId="15"/>
    <cellStyle name="xl23 2" xfId="16"/>
    <cellStyle name="xl24" xfId="17"/>
    <cellStyle name="xl24 2" xfId="18"/>
    <cellStyle name="xl25" xfId="19"/>
    <cellStyle name="xl25 2" xfId="20"/>
    <cellStyle name="xl26" xfId="21"/>
    <cellStyle name="xl26 2" xfId="22"/>
    <cellStyle name="xl27" xfId="23"/>
    <cellStyle name="xl27 2" xfId="24"/>
    <cellStyle name="xl28" xfId="25"/>
    <cellStyle name="xl28 2" xfId="26"/>
    <cellStyle name="xl28 3" xfId="90"/>
    <cellStyle name="xl29" xfId="27"/>
    <cellStyle name="xl29 2" xfId="28"/>
    <cellStyle name="xl30" xfId="29"/>
    <cellStyle name="xl30 2" xfId="30"/>
    <cellStyle name="xl31" xfId="31"/>
    <cellStyle name="xl31 2" xfId="32"/>
    <cellStyle name="xl32" xfId="33"/>
    <cellStyle name="xl32 2" xfId="34"/>
    <cellStyle name="xl33" xfId="35"/>
    <cellStyle name="xl33 2" xfId="36"/>
    <cellStyle name="xl34" xfId="37"/>
    <cellStyle name="xl34 2" xfId="38"/>
    <cellStyle name="xl35" xfId="39"/>
    <cellStyle name="xl36" xfId="40"/>
    <cellStyle name="xl36 2" xfId="41"/>
    <cellStyle name="xl37" xfId="42"/>
    <cellStyle name="xl37 2" xfId="43"/>
    <cellStyle name="xl38" xfId="44"/>
    <cellStyle name="xl38 2" xfId="45"/>
    <cellStyle name="xl38 3" xfId="89"/>
    <cellStyle name="xl39" xfId="46"/>
    <cellStyle name="xl39 2" xfId="47"/>
    <cellStyle name="xl40" xfId="48"/>
    <cellStyle name="xl40 2" xfId="49"/>
    <cellStyle name="xl41" xfId="50"/>
    <cellStyle name="xl41 2" xfId="51"/>
    <cellStyle name="xl42" xfId="52"/>
    <cellStyle name="xl42 2" xfId="53"/>
    <cellStyle name="xl43" xfId="54"/>
    <cellStyle name="xl43 2" xfId="55"/>
    <cellStyle name="xl44" xfId="56"/>
    <cellStyle name="xl44 2" xfId="57"/>
    <cellStyle name="xl45" xfId="58"/>
    <cellStyle name="xl45 2" xfId="59"/>
    <cellStyle name="xl46" xfId="60"/>
    <cellStyle name="xl46 2" xfId="61"/>
    <cellStyle name="xl47" xfId="62"/>
    <cellStyle name="xl47 2" xfId="63"/>
    <cellStyle name="xl48" xfId="64"/>
    <cellStyle name="xl48 2" xfId="65"/>
    <cellStyle name="xl49" xfId="66"/>
    <cellStyle name="xl49 2" xfId="67"/>
    <cellStyle name="xl50" xfId="68"/>
    <cellStyle name="xl50 2" xfId="69"/>
    <cellStyle name="xl51" xfId="70"/>
    <cellStyle name="xl52" xfId="71"/>
    <cellStyle name="xl53" xfId="72"/>
    <cellStyle name="xl54" xfId="73"/>
    <cellStyle name="xl55" xfId="74"/>
    <cellStyle name="xl56" xfId="75"/>
    <cellStyle name="xl57" xfId="76"/>
    <cellStyle name="xl58" xfId="77"/>
    <cellStyle name="xl59" xfId="78"/>
    <cellStyle name="xl60" xfId="79"/>
    <cellStyle name="xl61" xfId="80"/>
    <cellStyle name="xl62" xfId="81"/>
    <cellStyle name="xl63" xfId="82"/>
    <cellStyle name="xl64" xfId="83"/>
    <cellStyle name="xl65" xfId="84"/>
    <cellStyle name="Обычный" xfId="0" builtinId="0"/>
    <cellStyle name="Обычный 2" xfId="85"/>
    <cellStyle name="Обычный 3" xfId="86"/>
    <cellStyle name="Обычный 4" xfId="88"/>
    <cellStyle name="Процентный" xfId="87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topLeftCell="A4" zoomScaleNormal="100" zoomScaleSheetLayoutView="100" workbookViewId="0">
      <selection activeCell="D9" sqref="D9"/>
    </sheetView>
  </sheetViews>
  <sheetFormatPr defaultRowHeight="15" outlineLevelRow="1" x14ac:dyDescent="0.25"/>
  <cols>
    <col min="1" max="1" width="40" style="1" customWidth="1"/>
    <col min="2" max="2" width="7.7109375" style="1" customWidth="1"/>
    <col min="3" max="3" width="11.140625" style="32" customWidth="1"/>
    <col min="4" max="4" width="12.85546875" style="32" customWidth="1"/>
    <col min="5" max="6" width="11.7109375" style="32" customWidth="1"/>
    <col min="7" max="7" width="14.7109375" style="33" customWidth="1"/>
    <col min="8" max="8" width="11.7109375" style="32" customWidth="1"/>
    <col min="9" max="9" width="15.28515625" style="34" customWidth="1"/>
    <col min="10" max="16384" width="9.140625" style="1"/>
  </cols>
  <sheetData>
    <row r="1" spans="1:10" x14ac:dyDescent="0.25">
      <c r="A1" s="41"/>
      <c r="B1" s="42"/>
      <c r="C1" s="42"/>
      <c r="D1" s="42"/>
      <c r="E1" s="9"/>
      <c r="F1" s="9"/>
      <c r="G1" s="10"/>
      <c r="H1" s="9"/>
      <c r="I1" s="11"/>
      <c r="J1" s="2"/>
    </row>
    <row r="2" spans="1:10" ht="53.25" customHeight="1" x14ac:dyDescent="0.25">
      <c r="A2" s="41" t="s">
        <v>88</v>
      </c>
      <c r="B2" s="42"/>
      <c r="C2" s="42"/>
      <c r="D2" s="42"/>
      <c r="E2" s="9"/>
      <c r="F2" s="9"/>
      <c r="G2" s="10"/>
      <c r="H2" s="9"/>
      <c r="I2" s="11"/>
      <c r="J2" s="2"/>
    </row>
    <row r="3" spans="1:10" ht="15.95" customHeight="1" x14ac:dyDescent="0.25">
      <c r="A3" s="43" t="s">
        <v>89</v>
      </c>
      <c r="B3" s="44"/>
      <c r="C3" s="44"/>
      <c r="D3" s="44"/>
      <c r="E3" s="44"/>
      <c r="F3" s="44"/>
      <c r="G3" s="44"/>
      <c r="H3" s="44"/>
      <c r="I3" s="12"/>
      <c r="J3" s="2"/>
    </row>
    <row r="4" spans="1:10" ht="15.75" customHeight="1" x14ac:dyDescent="0.25">
      <c r="A4" s="45" t="s">
        <v>94</v>
      </c>
      <c r="B4" s="46"/>
      <c r="C4" s="46"/>
      <c r="D4" s="46"/>
      <c r="E4" s="46"/>
      <c r="F4" s="46"/>
      <c r="G4" s="46"/>
      <c r="H4" s="46"/>
      <c r="I4" s="13"/>
      <c r="J4" s="2"/>
    </row>
    <row r="5" spans="1:10" ht="12.75" customHeight="1" x14ac:dyDescent="0.25">
      <c r="A5" s="39" t="s">
        <v>0</v>
      </c>
      <c r="B5" s="40"/>
      <c r="C5" s="40"/>
      <c r="D5" s="40"/>
      <c r="E5" s="40"/>
      <c r="F5" s="40"/>
      <c r="G5" s="40"/>
      <c r="H5" s="40"/>
      <c r="I5" s="40"/>
      <c r="J5" s="2"/>
    </row>
    <row r="6" spans="1:10" ht="57.75" customHeight="1" x14ac:dyDescent="0.25">
      <c r="A6" s="7" t="s">
        <v>1</v>
      </c>
      <c r="B6" s="8" t="s">
        <v>2</v>
      </c>
      <c r="C6" s="14" t="s">
        <v>91</v>
      </c>
      <c r="D6" s="15" t="s">
        <v>92</v>
      </c>
      <c r="E6" s="16" t="s">
        <v>93</v>
      </c>
      <c r="F6" s="16" t="s">
        <v>78</v>
      </c>
      <c r="G6" s="17" t="s">
        <v>79</v>
      </c>
      <c r="H6" s="16" t="s">
        <v>80</v>
      </c>
      <c r="I6" s="18" t="s">
        <v>81</v>
      </c>
      <c r="J6" s="2"/>
    </row>
    <row r="7" spans="1:10" x14ac:dyDescent="0.25">
      <c r="A7" s="3" t="s">
        <v>3</v>
      </c>
      <c r="B7" s="4" t="s">
        <v>4</v>
      </c>
      <c r="C7" s="19">
        <v>61869.4</v>
      </c>
      <c r="D7" s="19">
        <v>62169.4</v>
      </c>
      <c r="E7" s="20">
        <v>13254</v>
      </c>
      <c r="F7" s="20">
        <v>63289.41156</v>
      </c>
      <c r="G7" s="21">
        <f>E7-F7</f>
        <v>-50035.41156</v>
      </c>
      <c r="H7" s="22">
        <f>E7/D7</f>
        <v>0.2131916988100255</v>
      </c>
      <c r="I7" s="23"/>
      <c r="J7" s="2"/>
    </row>
    <row r="8" spans="1:10" ht="51" outlineLevel="1" x14ac:dyDescent="0.25">
      <c r="A8" s="3" t="s">
        <v>5</v>
      </c>
      <c r="B8" s="4" t="s">
        <v>6</v>
      </c>
      <c r="C8" s="19">
        <v>1501.3920000000001</v>
      </c>
      <c r="D8" s="19">
        <v>1501.3920000000001</v>
      </c>
      <c r="E8" s="20">
        <v>296.89999999999998</v>
      </c>
      <c r="F8" s="20">
        <v>2521.29</v>
      </c>
      <c r="G8" s="21">
        <f t="shared" ref="G8:G46" si="0">E8-F8</f>
        <v>-2224.39</v>
      </c>
      <c r="H8" s="22">
        <f t="shared" ref="H8:H47" si="1">E8/D8</f>
        <v>0.19774982149898226</v>
      </c>
      <c r="I8" s="23"/>
      <c r="J8" s="2"/>
    </row>
    <row r="9" spans="1:10" ht="63.75" outlineLevel="1" x14ac:dyDescent="0.25">
      <c r="A9" s="3" t="s">
        <v>7</v>
      </c>
      <c r="B9" s="4" t="s">
        <v>8</v>
      </c>
      <c r="C9" s="19">
        <v>3768.4</v>
      </c>
      <c r="D9" s="19">
        <v>3768.4</v>
      </c>
      <c r="E9" s="20">
        <v>1215.7</v>
      </c>
      <c r="F9" s="20">
        <v>3561.5096199999998</v>
      </c>
      <c r="G9" s="21">
        <f t="shared" si="0"/>
        <v>-2345.80962</v>
      </c>
      <c r="H9" s="22">
        <f t="shared" si="1"/>
        <v>0.32260375756289139</v>
      </c>
      <c r="I9" s="23"/>
      <c r="J9" s="2"/>
    </row>
    <row r="10" spans="1:10" ht="76.5" outlineLevel="1" x14ac:dyDescent="0.25">
      <c r="A10" s="3" t="s">
        <v>9</v>
      </c>
      <c r="B10" s="4" t="s">
        <v>10</v>
      </c>
      <c r="C10" s="19">
        <v>37259.608</v>
      </c>
      <c r="D10" s="19">
        <v>37039.586869999999</v>
      </c>
      <c r="E10" s="20">
        <v>7197</v>
      </c>
      <c r="F10" s="20">
        <v>35910.173580000002</v>
      </c>
      <c r="G10" s="21">
        <f t="shared" si="0"/>
        <v>-28713.173580000002</v>
      </c>
      <c r="H10" s="22">
        <f t="shared" si="1"/>
        <v>0.19430562293417936</v>
      </c>
      <c r="I10" s="23"/>
      <c r="J10" s="2"/>
    </row>
    <row r="11" spans="1:10" ht="51" outlineLevel="1" x14ac:dyDescent="0.25">
      <c r="A11" s="3" t="s">
        <v>11</v>
      </c>
      <c r="B11" s="4" t="s">
        <v>12</v>
      </c>
      <c r="C11" s="19">
        <v>9437</v>
      </c>
      <c r="D11" s="19">
        <v>9437</v>
      </c>
      <c r="E11" s="20">
        <v>2349.1</v>
      </c>
      <c r="F11" s="20">
        <v>9098.7347000000009</v>
      </c>
      <c r="G11" s="21">
        <f t="shared" si="0"/>
        <v>-6749.6347000000005</v>
      </c>
      <c r="H11" s="22">
        <f t="shared" si="1"/>
        <v>0.24892444632828228</v>
      </c>
      <c r="I11" s="23"/>
      <c r="J11" s="2"/>
    </row>
    <row r="12" spans="1:10" outlineLevel="1" x14ac:dyDescent="0.25">
      <c r="A12" s="3" t="s">
        <v>13</v>
      </c>
      <c r="B12" s="4" t="s">
        <v>14</v>
      </c>
      <c r="C12" s="19">
        <v>697</v>
      </c>
      <c r="D12" s="19">
        <v>677</v>
      </c>
      <c r="E12" s="20">
        <v>0</v>
      </c>
      <c r="F12" s="20">
        <v>0</v>
      </c>
      <c r="G12" s="21">
        <f t="shared" si="0"/>
        <v>0</v>
      </c>
      <c r="H12" s="22">
        <f t="shared" si="1"/>
        <v>0</v>
      </c>
      <c r="I12" s="23"/>
      <c r="J12" s="2"/>
    </row>
    <row r="13" spans="1:10" ht="25.5" outlineLevel="1" x14ac:dyDescent="0.25">
      <c r="A13" s="3" t="s">
        <v>15</v>
      </c>
      <c r="B13" s="4" t="s">
        <v>16</v>
      </c>
      <c r="C13" s="19">
        <v>9206</v>
      </c>
      <c r="D13" s="19">
        <v>9746.0211299999992</v>
      </c>
      <c r="E13" s="20">
        <v>2195.3000000000002</v>
      </c>
      <c r="F13" s="20">
        <v>12197.703659999999</v>
      </c>
      <c r="G13" s="21">
        <f t="shared" si="0"/>
        <v>-10002.40366</v>
      </c>
      <c r="H13" s="22">
        <f t="shared" si="1"/>
        <v>0.22525089682418947</v>
      </c>
      <c r="I13" s="23"/>
      <c r="J13" s="2"/>
    </row>
    <row r="14" spans="1:10" outlineLevel="1" x14ac:dyDescent="0.25">
      <c r="A14" s="3" t="s">
        <v>86</v>
      </c>
      <c r="B14" s="5" t="s">
        <v>85</v>
      </c>
      <c r="C14" s="19">
        <v>0</v>
      </c>
      <c r="D14" s="19">
        <v>0</v>
      </c>
      <c r="E14" s="20">
        <v>0</v>
      </c>
      <c r="F14" s="20">
        <v>0</v>
      </c>
      <c r="G14" s="21">
        <f t="shared" si="0"/>
        <v>0</v>
      </c>
      <c r="H14" s="22" t="s">
        <v>88</v>
      </c>
      <c r="I14" s="23"/>
      <c r="J14" s="2"/>
    </row>
    <row r="15" spans="1:10" ht="28.5" outlineLevel="1" x14ac:dyDescent="0.25">
      <c r="A15" s="6" t="s">
        <v>87</v>
      </c>
      <c r="B15" s="5" t="s">
        <v>84</v>
      </c>
      <c r="C15" s="19">
        <v>0</v>
      </c>
      <c r="D15" s="19">
        <v>0</v>
      </c>
      <c r="E15" s="20">
        <v>0</v>
      </c>
      <c r="F15" s="20">
        <v>0</v>
      </c>
      <c r="G15" s="21">
        <f t="shared" si="0"/>
        <v>0</v>
      </c>
      <c r="H15" s="22" t="s">
        <v>88</v>
      </c>
      <c r="I15" s="23"/>
      <c r="J15" s="2"/>
    </row>
    <row r="16" spans="1:10" ht="38.25" x14ac:dyDescent="0.25">
      <c r="A16" s="3" t="s">
        <v>17</v>
      </c>
      <c r="B16" s="4" t="s">
        <v>18</v>
      </c>
      <c r="C16" s="24">
        <v>2026</v>
      </c>
      <c r="D16" s="24">
        <v>2026</v>
      </c>
      <c r="E16" s="20">
        <v>350</v>
      </c>
      <c r="F16" s="20">
        <v>2515.6750999999999</v>
      </c>
      <c r="G16" s="21">
        <f t="shared" si="0"/>
        <v>-2165.6750999999999</v>
      </c>
      <c r="H16" s="22">
        <f t="shared" si="1"/>
        <v>0.17275419545903259</v>
      </c>
      <c r="I16" s="23"/>
      <c r="J16" s="2"/>
    </row>
    <row r="17" spans="1:10" outlineLevel="1" x14ac:dyDescent="0.25">
      <c r="A17" s="3" t="s">
        <v>19</v>
      </c>
      <c r="B17" s="4" t="s">
        <v>20</v>
      </c>
      <c r="C17" s="24">
        <v>2026</v>
      </c>
      <c r="D17" s="24">
        <v>2026</v>
      </c>
      <c r="E17" s="20">
        <v>350</v>
      </c>
      <c r="F17" s="20">
        <v>2515.6750999999999</v>
      </c>
      <c r="G17" s="21">
        <f t="shared" si="0"/>
        <v>-2165.6750999999999</v>
      </c>
      <c r="H17" s="22">
        <f t="shared" si="1"/>
        <v>0.17275419545903259</v>
      </c>
      <c r="I17" s="23"/>
      <c r="J17" s="2"/>
    </row>
    <row r="18" spans="1:10" x14ac:dyDescent="0.25">
      <c r="A18" s="3" t="s">
        <v>21</v>
      </c>
      <c r="B18" s="4" t="s">
        <v>22</v>
      </c>
      <c r="C18" s="19">
        <v>0</v>
      </c>
      <c r="D18" s="19">
        <v>0</v>
      </c>
      <c r="E18" s="20">
        <v>0</v>
      </c>
      <c r="F18" s="20">
        <v>5359.3794600000001</v>
      </c>
      <c r="G18" s="21">
        <f t="shared" si="0"/>
        <v>-5359.3794600000001</v>
      </c>
      <c r="H18" s="22" t="s">
        <v>88</v>
      </c>
      <c r="I18" s="23"/>
      <c r="J18" s="2"/>
    </row>
    <row r="19" spans="1:10" ht="25.5" outlineLevel="1" x14ac:dyDescent="0.25">
      <c r="A19" s="3" t="s">
        <v>23</v>
      </c>
      <c r="B19" s="4" t="s">
        <v>24</v>
      </c>
      <c r="C19" s="19">
        <v>0</v>
      </c>
      <c r="D19" s="19">
        <v>0</v>
      </c>
      <c r="E19" s="20">
        <v>0</v>
      </c>
      <c r="F19" s="20">
        <v>5359.3794600000001</v>
      </c>
      <c r="G19" s="21">
        <f t="shared" si="0"/>
        <v>-5359.3794600000001</v>
      </c>
      <c r="H19" s="22" t="s">
        <v>88</v>
      </c>
      <c r="I19" s="25" t="s">
        <v>88</v>
      </c>
      <c r="J19" s="2"/>
    </row>
    <row r="20" spans="1:10" ht="28.5" customHeight="1" x14ac:dyDescent="0.25">
      <c r="A20" s="3" t="s">
        <v>25</v>
      </c>
      <c r="B20" s="4" t="s">
        <v>26</v>
      </c>
      <c r="C20" s="24">
        <v>4040.4</v>
      </c>
      <c r="D20" s="24">
        <v>5232.0040399999998</v>
      </c>
      <c r="E20" s="20">
        <v>1423.6</v>
      </c>
      <c r="F20" s="20">
        <v>4460.3307000000004</v>
      </c>
      <c r="G20" s="21">
        <f t="shared" si="0"/>
        <v>-3036.7307000000005</v>
      </c>
      <c r="H20" s="22">
        <f t="shared" si="1"/>
        <v>0.27209459111961998</v>
      </c>
      <c r="I20" s="23"/>
      <c r="J20" s="2"/>
    </row>
    <row r="21" spans="1:10" ht="18" customHeight="1" x14ac:dyDescent="0.25">
      <c r="A21" s="3" t="s">
        <v>83</v>
      </c>
      <c r="B21" s="5" t="s">
        <v>82</v>
      </c>
      <c r="C21" s="24">
        <v>0</v>
      </c>
      <c r="D21" s="24">
        <v>0</v>
      </c>
      <c r="E21" s="20">
        <v>0</v>
      </c>
      <c r="F21" s="20">
        <v>0</v>
      </c>
      <c r="G21" s="21">
        <f t="shared" si="0"/>
        <v>0</v>
      </c>
      <c r="H21" s="22" t="s">
        <v>88</v>
      </c>
      <c r="I21" s="23"/>
      <c r="J21" s="2"/>
    </row>
    <row r="22" spans="1:10" outlineLevel="1" x14ac:dyDescent="0.25">
      <c r="A22" s="3" t="s">
        <v>27</v>
      </c>
      <c r="B22" s="4" t="s">
        <v>28</v>
      </c>
      <c r="C22" s="19">
        <v>4040.4</v>
      </c>
      <c r="D22" s="19">
        <v>5232</v>
      </c>
      <c r="E22" s="20">
        <v>1423.6</v>
      </c>
      <c r="F22" s="20">
        <v>4460.3307000000004</v>
      </c>
      <c r="G22" s="21">
        <f t="shared" si="0"/>
        <v>-3036.7307000000005</v>
      </c>
      <c r="H22" s="22">
        <f t="shared" si="1"/>
        <v>0.27209480122324159</v>
      </c>
      <c r="I22" s="23"/>
      <c r="J22" s="2"/>
    </row>
    <row r="23" spans="1:10" x14ac:dyDescent="0.25">
      <c r="A23" s="3" t="s">
        <v>29</v>
      </c>
      <c r="B23" s="4" t="s">
        <v>30</v>
      </c>
      <c r="C23" s="24">
        <v>283966.45</v>
      </c>
      <c r="D23" s="24">
        <v>307545.76818000001</v>
      </c>
      <c r="E23" s="20">
        <v>78482.5</v>
      </c>
      <c r="F23" s="20">
        <v>296457.52515</v>
      </c>
      <c r="G23" s="21">
        <f t="shared" si="0"/>
        <v>-217975.02515</v>
      </c>
      <c r="H23" s="22">
        <f t="shared" si="1"/>
        <v>0.25518965994702247</v>
      </c>
      <c r="I23" s="23"/>
      <c r="J23" s="2"/>
    </row>
    <row r="24" spans="1:10" outlineLevel="1" x14ac:dyDescent="0.25">
      <c r="A24" s="3" t="s">
        <v>31</v>
      </c>
      <c r="B24" s="4" t="s">
        <v>32</v>
      </c>
      <c r="C24" s="24">
        <v>74354.100000000006</v>
      </c>
      <c r="D24" s="24">
        <v>75620.100000000006</v>
      </c>
      <c r="E24" s="20">
        <v>19219.599999999999</v>
      </c>
      <c r="F24" s="20">
        <v>62655.429450000003</v>
      </c>
      <c r="G24" s="21">
        <f t="shared" si="0"/>
        <v>-43435.829450000005</v>
      </c>
      <c r="H24" s="22">
        <f t="shared" si="1"/>
        <v>0.2541599389580283</v>
      </c>
      <c r="I24" s="23"/>
      <c r="J24" s="2"/>
    </row>
    <row r="25" spans="1:10" outlineLevel="1" x14ac:dyDescent="0.25">
      <c r="A25" s="3" t="s">
        <v>33</v>
      </c>
      <c r="B25" s="4" t="s">
        <v>34</v>
      </c>
      <c r="C25" s="24">
        <v>155067.9</v>
      </c>
      <c r="D25" s="24">
        <v>177381.21818</v>
      </c>
      <c r="E25" s="20">
        <v>47491</v>
      </c>
      <c r="F25" s="20">
        <v>172794.58569000001</v>
      </c>
      <c r="G25" s="21">
        <f t="shared" si="0"/>
        <v>-125303.58569000001</v>
      </c>
      <c r="H25" s="22">
        <f t="shared" si="1"/>
        <v>0.26773409545427668</v>
      </c>
      <c r="I25" s="23"/>
      <c r="J25" s="2"/>
    </row>
    <row r="26" spans="1:10" ht="25.5" outlineLevel="1" x14ac:dyDescent="0.25">
      <c r="A26" s="3" t="s">
        <v>35</v>
      </c>
      <c r="B26" s="4" t="s">
        <v>36</v>
      </c>
      <c r="C26" s="24">
        <v>32009.599999999999</v>
      </c>
      <c r="D26" s="24">
        <v>32009.599999999999</v>
      </c>
      <c r="E26" s="20">
        <v>7073.7</v>
      </c>
      <c r="F26" s="20">
        <v>41318.251429999997</v>
      </c>
      <c r="G26" s="21">
        <f t="shared" si="0"/>
        <v>-34244.55143</v>
      </c>
      <c r="H26" s="22">
        <f t="shared" si="1"/>
        <v>0.22098682895131461</v>
      </c>
      <c r="I26" s="23" t="s">
        <v>88</v>
      </c>
      <c r="J26" s="2"/>
    </row>
    <row r="27" spans="1:10" outlineLevel="1" x14ac:dyDescent="0.25">
      <c r="A27" s="3" t="s">
        <v>37</v>
      </c>
      <c r="B27" s="4" t="s">
        <v>38</v>
      </c>
      <c r="C27" s="24">
        <v>2048.8000000000002</v>
      </c>
      <c r="D27" s="24">
        <v>2048.8000000000002</v>
      </c>
      <c r="E27" s="20">
        <v>22</v>
      </c>
      <c r="F27" s="20">
        <v>115.64194000000001</v>
      </c>
      <c r="G27" s="21">
        <f t="shared" si="0"/>
        <v>-93.641940000000005</v>
      </c>
      <c r="H27" s="22">
        <f t="shared" si="1"/>
        <v>1.0737992971495509E-2</v>
      </c>
      <c r="I27" s="23" t="s">
        <v>88</v>
      </c>
      <c r="J27" s="2"/>
    </row>
    <row r="28" spans="1:10" ht="25.5" outlineLevel="1" x14ac:dyDescent="0.25">
      <c r="A28" s="3" t="s">
        <v>39</v>
      </c>
      <c r="B28" s="4" t="s">
        <v>40</v>
      </c>
      <c r="C28" s="24">
        <v>20486.05</v>
      </c>
      <c r="D28" s="24">
        <v>20486.05</v>
      </c>
      <c r="E28" s="20">
        <v>4676.3</v>
      </c>
      <c r="F28" s="20">
        <v>19573.61664</v>
      </c>
      <c r="G28" s="21">
        <f t="shared" si="0"/>
        <v>-14897.316640000001</v>
      </c>
      <c r="H28" s="22">
        <f t="shared" si="1"/>
        <v>0.22826752839127115</v>
      </c>
      <c r="I28" s="23"/>
      <c r="J28" s="2"/>
    </row>
    <row r="29" spans="1:10" x14ac:dyDescent="0.25">
      <c r="A29" s="3" t="s">
        <v>41</v>
      </c>
      <c r="B29" s="4" t="s">
        <v>42</v>
      </c>
      <c r="C29" s="24">
        <v>66054.100000000006</v>
      </c>
      <c r="D29" s="24">
        <v>66055.8</v>
      </c>
      <c r="E29" s="20">
        <v>15649.7</v>
      </c>
      <c r="F29" s="20">
        <v>92457.484299999996</v>
      </c>
      <c r="G29" s="21">
        <f t="shared" si="0"/>
        <v>-76807.784299999999</v>
      </c>
      <c r="H29" s="22">
        <f t="shared" si="1"/>
        <v>0.23691636464928137</v>
      </c>
      <c r="I29" s="23"/>
      <c r="J29" s="2"/>
    </row>
    <row r="30" spans="1:10" outlineLevel="1" x14ac:dyDescent="0.25">
      <c r="A30" s="3" t="s">
        <v>43</v>
      </c>
      <c r="B30" s="4" t="s">
        <v>44</v>
      </c>
      <c r="C30" s="24">
        <v>51352.1</v>
      </c>
      <c r="D30" s="24">
        <v>51353.8</v>
      </c>
      <c r="E30" s="20">
        <v>12240.2</v>
      </c>
      <c r="F30" s="20">
        <v>79025.332590000005</v>
      </c>
      <c r="G30" s="21">
        <f t="shared" si="0"/>
        <v>-66785.132590000008</v>
      </c>
      <c r="H30" s="22">
        <f t="shared" si="1"/>
        <v>0.23835042392189087</v>
      </c>
      <c r="I30" s="23"/>
      <c r="J30" s="2"/>
    </row>
    <row r="31" spans="1:10" ht="25.5" outlineLevel="1" x14ac:dyDescent="0.25">
      <c r="A31" s="3" t="s">
        <v>45</v>
      </c>
      <c r="B31" s="4" t="s">
        <v>46</v>
      </c>
      <c r="C31" s="24">
        <v>14702</v>
      </c>
      <c r="D31" s="24">
        <v>14702</v>
      </c>
      <c r="E31" s="20">
        <v>3409.5</v>
      </c>
      <c r="F31" s="20">
        <v>13432.15171</v>
      </c>
      <c r="G31" s="21">
        <f t="shared" si="0"/>
        <v>-10022.65171</v>
      </c>
      <c r="H31" s="22">
        <f t="shared" si="1"/>
        <v>0.23190722350700585</v>
      </c>
      <c r="I31" s="23"/>
      <c r="J31" s="2"/>
    </row>
    <row r="32" spans="1:10" x14ac:dyDescent="0.25">
      <c r="A32" s="3" t="s">
        <v>47</v>
      </c>
      <c r="B32" s="4" t="s">
        <v>48</v>
      </c>
      <c r="C32" s="24">
        <v>35772.6</v>
      </c>
      <c r="D32" s="24">
        <v>40088.518730000003</v>
      </c>
      <c r="E32" s="20">
        <v>2756.3</v>
      </c>
      <c r="F32" s="20">
        <v>35664.177710000004</v>
      </c>
      <c r="G32" s="21">
        <f t="shared" si="0"/>
        <v>-32907.877710000001</v>
      </c>
      <c r="H32" s="22">
        <f t="shared" si="1"/>
        <v>6.8755346600954337E-2</v>
      </c>
      <c r="I32" s="23"/>
      <c r="J32" s="2"/>
    </row>
    <row r="33" spans="1:10" outlineLevel="1" x14ac:dyDescent="0.25">
      <c r="A33" s="3" t="s">
        <v>49</v>
      </c>
      <c r="B33" s="4" t="s">
        <v>50</v>
      </c>
      <c r="C33" s="24">
        <v>3165.1</v>
      </c>
      <c r="D33" s="24">
        <v>3165.1</v>
      </c>
      <c r="E33" s="20">
        <v>799.4</v>
      </c>
      <c r="F33" s="20">
        <v>3122.6979700000002</v>
      </c>
      <c r="G33" s="21">
        <f t="shared" si="0"/>
        <v>-2323.2979700000001</v>
      </c>
      <c r="H33" s="22">
        <f t="shared" si="1"/>
        <v>0.25256705949259106</v>
      </c>
      <c r="I33" s="23"/>
      <c r="J33" s="2"/>
    </row>
    <row r="34" spans="1:10" ht="25.5" outlineLevel="1" x14ac:dyDescent="0.25">
      <c r="A34" s="3" t="s">
        <v>51</v>
      </c>
      <c r="B34" s="4" t="s">
        <v>52</v>
      </c>
      <c r="C34" s="24">
        <v>0</v>
      </c>
      <c r="D34" s="24">
        <v>16</v>
      </c>
      <c r="E34" s="20">
        <v>16</v>
      </c>
      <c r="F34" s="20">
        <v>250</v>
      </c>
      <c r="G34" s="21">
        <f t="shared" si="0"/>
        <v>-234</v>
      </c>
      <c r="H34" s="22">
        <f t="shared" si="1"/>
        <v>1</v>
      </c>
      <c r="I34" s="23"/>
      <c r="J34" s="2"/>
    </row>
    <row r="35" spans="1:10" outlineLevel="1" x14ac:dyDescent="0.25">
      <c r="A35" s="3" t="s">
        <v>53</v>
      </c>
      <c r="B35" s="4" t="s">
        <v>54</v>
      </c>
      <c r="C35" s="24">
        <v>31365.9</v>
      </c>
      <c r="D35" s="24">
        <v>35665.818729999999</v>
      </c>
      <c r="E35" s="20">
        <v>1490.1</v>
      </c>
      <c r="F35" s="20">
        <v>31036.579740000001</v>
      </c>
      <c r="G35" s="21">
        <f t="shared" si="0"/>
        <v>-29546.479740000002</v>
      </c>
      <c r="H35" s="22">
        <f t="shared" si="1"/>
        <v>4.1779497935557415E-2</v>
      </c>
      <c r="I35" s="23"/>
      <c r="J35" s="2"/>
    </row>
    <row r="36" spans="1:10" ht="25.5" outlineLevel="1" x14ac:dyDescent="0.25">
      <c r="A36" s="3" t="s">
        <v>55</v>
      </c>
      <c r="B36" s="4" t="s">
        <v>56</v>
      </c>
      <c r="C36" s="24">
        <v>1241.5999999999999</v>
      </c>
      <c r="D36" s="24">
        <v>1241.5999999999999</v>
      </c>
      <c r="E36" s="20">
        <v>450.9</v>
      </c>
      <c r="F36" s="20">
        <v>1254.9000000000001</v>
      </c>
      <c r="G36" s="21">
        <f t="shared" si="0"/>
        <v>-804.00000000000011</v>
      </c>
      <c r="H36" s="22">
        <f t="shared" si="1"/>
        <v>0.36316043814432991</v>
      </c>
      <c r="I36" s="23"/>
      <c r="J36" s="2"/>
    </row>
    <row r="37" spans="1:10" x14ac:dyDescent="0.25">
      <c r="A37" s="3" t="s">
        <v>57</v>
      </c>
      <c r="B37" s="4" t="s">
        <v>58</v>
      </c>
      <c r="C37" s="24">
        <v>700</v>
      </c>
      <c r="D37" s="24">
        <v>700</v>
      </c>
      <c r="E37" s="20">
        <v>126.6</v>
      </c>
      <c r="F37" s="20">
        <v>195.07040000000001</v>
      </c>
      <c r="G37" s="21">
        <f t="shared" si="0"/>
        <v>-68.470400000000012</v>
      </c>
      <c r="H37" s="22">
        <f t="shared" si="1"/>
        <v>0.18085714285714286</v>
      </c>
      <c r="I37" s="23"/>
      <c r="J37" s="2"/>
    </row>
    <row r="38" spans="1:10" outlineLevel="1" x14ac:dyDescent="0.25">
      <c r="A38" s="3" t="s">
        <v>59</v>
      </c>
      <c r="B38" s="4" t="s">
        <v>60</v>
      </c>
      <c r="C38" s="24">
        <v>700</v>
      </c>
      <c r="D38" s="24">
        <v>700</v>
      </c>
      <c r="E38" s="20">
        <v>126.6</v>
      </c>
      <c r="F38" s="20">
        <v>195.07040000000001</v>
      </c>
      <c r="G38" s="21">
        <f t="shared" si="0"/>
        <v>-68.470400000000012</v>
      </c>
      <c r="H38" s="22">
        <f t="shared" si="1"/>
        <v>0.18085714285714286</v>
      </c>
      <c r="I38" s="23"/>
      <c r="J38" s="2"/>
    </row>
    <row r="39" spans="1:10" ht="25.5" x14ac:dyDescent="0.25">
      <c r="A39" s="3" t="s">
        <v>61</v>
      </c>
      <c r="B39" s="4" t="s">
        <v>62</v>
      </c>
      <c r="C39" s="24">
        <v>3798</v>
      </c>
      <c r="D39" s="24">
        <v>3798</v>
      </c>
      <c r="E39" s="20">
        <v>1050.2</v>
      </c>
      <c r="F39" s="20">
        <v>3737.4490000000001</v>
      </c>
      <c r="G39" s="21">
        <f t="shared" si="0"/>
        <v>-2687.2489999999998</v>
      </c>
      <c r="H39" s="22">
        <f t="shared" si="1"/>
        <v>0.27651395471300688</v>
      </c>
      <c r="I39" s="23"/>
      <c r="J39" s="2"/>
    </row>
    <row r="40" spans="1:10" ht="25.5" outlineLevel="1" x14ac:dyDescent="0.25">
      <c r="A40" s="3" t="s">
        <v>63</v>
      </c>
      <c r="B40" s="4" t="s">
        <v>64</v>
      </c>
      <c r="C40" s="24">
        <v>3798</v>
      </c>
      <c r="D40" s="24">
        <v>3798</v>
      </c>
      <c r="E40" s="20">
        <v>1050.2</v>
      </c>
      <c r="F40" s="20">
        <v>3737.4490000000001</v>
      </c>
      <c r="G40" s="21">
        <f t="shared" si="0"/>
        <v>-2687.2489999999998</v>
      </c>
      <c r="H40" s="22">
        <f t="shared" si="1"/>
        <v>0.27651395471300688</v>
      </c>
      <c r="I40" s="23"/>
      <c r="J40" s="2"/>
    </row>
    <row r="41" spans="1:10" ht="38.25" x14ac:dyDescent="0.25">
      <c r="A41" s="3" t="s">
        <v>65</v>
      </c>
      <c r="B41" s="4" t="s">
        <v>66</v>
      </c>
      <c r="C41" s="24">
        <v>765</v>
      </c>
      <c r="D41" s="24">
        <v>765</v>
      </c>
      <c r="E41" s="20">
        <v>94.6</v>
      </c>
      <c r="F41" s="20">
        <v>91.543220000000005</v>
      </c>
      <c r="G41" s="21">
        <f t="shared" si="0"/>
        <v>3.0567799999999892</v>
      </c>
      <c r="H41" s="22">
        <f t="shared" si="1"/>
        <v>0.12366013071895424</v>
      </c>
      <c r="I41" s="23"/>
      <c r="J41" s="2"/>
    </row>
    <row r="42" spans="1:10" ht="25.5" outlineLevel="1" x14ac:dyDescent="0.25">
      <c r="A42" s="3" t="s">
        <v>67</v>
      </c>
      <c r="B42" s="4" t="s">
        <v>68</v>
      </c>
      <c r="C42" s="24">
        <v>765</v>
      </c>
      <c r="D42" s="24">
        <v>765</v>
      </c>
      <c r="E42" s="20">
        <v>94.6</v>
      </c>
      <c r="F42" s="20">
        <v>91.543220000000005</v>
      </c>
      <c r="G42" s="21">
        <f t="shared" si="0"/>
        <v>3.0567799999999892</v>
      </c>
      <c r="H42" s="22">
        <f t="shared" si="1"/>
        <v>0.12366013071895424</v>
      </c>
      <c r="I42" s="25" t="s">
        <v>88</v>
      </c>
      <c r="J42" s="2"/>
    </row>
    <row r="43" spans="1:10" ht="51" x14ac:dyDescent="0.25">
      <c r="A43" s="3" t="s">
        <v>69</v>
      </c>
      <c r="B43" s="4" t="s">
        <v>70</v>
      </c>
      <c r="C43" s="24">
        <v>12129</v>
      </c>
      <c r="D43" s="24">
        <v>12129</v>
      </c>
      <c r="E43" s="20">
        <v>1639.3</v>
      </c>
      <c r="F43" s="20">
        <v>17814.400000000001</v>
      </c>
      <c r="G43" s="21">
        <f t="shared" si="0"/>
        <v>-16175.100000000002</v>
      </c>
      <c r="H43" s="22">
        <f t="shared" si="1"/>
        <v>0.13515541264737405</v>
      </c>
      <c r="I43" s="23"/>
      <c r="J43" s="2"/>
    </row>
    <row r="44" spans="1:10" ht="51" outlineLevel="1" x14ac:dyDescent="0.25">
      <c r="A44" s="3" t="s">
        <v>71</v>
      </c>
      <c r="B44" s="4" t="s">
        <v>72</v>
      </c>
      <c r="C44" s="24">
        <v>11060</v>
      </c>
      <c r="D44" s="24">
        <v>11060</v>
      </c>
      <c r="E44" s="20">
        <v>1639.3</v>
      </c>
      <c r="F44" s="20">
        <v>9507.4</v>
      </c>
      <c r="G44" s="21">
        <f t="shared" si="0"/>
        <v>-7868.0999999999995</v>
      </c>
      <c r="H44" s="22">
        <f t="shared" si="1"/>
        <v>0.14821880650994573</v>
      </c>
      <c r="I44" s="23"/>
      <c r="J44" s="2"/>
    </row>
    <row r="45" spans="1:10" outlineLevel="1" x14ac:dyDescent="0.25">
      <c r="A45" s="3" t="s">
        <v>73</v>
      </c>
      <c r="B45" s="4" t="s">
        <v>74</v>
      </c>
      <c r="C45" s="26">
        <v>0</v>
      </c>
      <c r="D45" s="26">
        <v>0</v>
      </c>
      <c r="E45" s="20">
        <v>0</v>
      </c>
      <c r="F45" s="20">
        <v>3270</v>
      </c>
      <c r="G45" s="21">
        <f t="shared" si="0"/>
        <v>-3270</v>
      </c>
      <c r="H45" s="22" t="s">
        <v>88</v>
      </c>
      <c r="I45" s="23"/>
      <c r="J45" s="2"/>
    </row>
    <row r="46" spans="1:10" ht="25.5" outlineLevel="1" x14ac:dyDescent="0.25">
      <c r="A46" s="3" t="s">
        <v>75</v>
      </c>
      <c r="B46" s="4" t="s">
        <v>76</v>
      </c>
      <c r="C46" s="24">
        <v>1069</v>
      </c>
      <c r="D46" s="24">
        <v>1069</v>
      </c>
      <c r="E46" s="20">
        <v>0</v>
      </c>
      <c r="F46" s="20">
        <v>5037</v>
      </c>
      <c r="G46" s="21">
        <f t="shared" si="0"/>
        <v>-5037</v>
      </c>
      <c r="H46" s="22">
        <f t="shared" si="1"/>
        <v>0</v>
      </c>
      <c r="I46" s="23"/>
      <c r="J46" s="2"/>
    </row>
    <row r="47" spans="1:10" ht="12.75" customHeight="1" x14ac:dyDescent="0.25">
      <c r="A47" s="37" t="s">
        <v>77</v>
      </c>
      <c r="B47" s="38"/>
      <c r="C47" s="27">
        <f t="shared" ref="C47:D47" si="2">C7+C16+C18+C20+C23+C29+C32+C37+C39+C41+C43</f>
        <v>471120.94999999995</v>
      </c>
      <c r="D47" s="27">
        <f t="shared" si="2"/>
        <v>500509.49095000001</v>
      </c>
      <c r="E47" s="27">
        <f>E7+E16+E18+E20+E23+E29+E32+E37+E39+E41+E43</f>
        <v>114826.80000000002</v>
      </c>
      <c r="F47" s="27">
        <f>F7+F16+F18+F20+F23+F29+F32+F37+F39+F41+F43</f>
        <v>522042.44660000008</v>
      </c>
      <c r="G47" s="21" t="s">
        <v>88</v>
      </c>
      <c r="H47" s="22">
        <f t="shared" si="1"/>
        <v>0.22941982535046673</v>
      </c>
      <c r="I47" s="28"/>
      <c r="J47" s="2"/>
    </row>
    <row r="48" spans="1:10" ht="12.75" customHeight="1" x14ac:dyDescent="0.25">
      <c r="A48" s="2"/>
      <c r="B48" s="2"/>
      <c r="C48" s="9"/>
      <c r="D48" s="9"/>
      <c r="E48" s="9"/>
      <c r="F48" s="9"/>
      <c r="G48" s="10"/>
      <c r="H48" s="9"/>
      <c r="I48" s="11"/>
      <c r="J48" s="2"/>
    </row>
    <row r="49" spans="1:10" x14ac:dyDescent="0.25">
      <c r="A49" s="35" t="s">
        <v>90</v>
      </c>
      <c r="B49" s="36"/>
      <c r="C49" s="36"/>
      <c r="D49" s="36"/>
      <c r="E49" s="29"/>
      <c r="F49" s="29"/>
      <c r="G49" s="30"/>
      <c r="H49" s="29"/>
      <c r="I49" s="31"/>
      <c r="J49" s="2"/>
    </row>
  </sheetData>
  <mergeCells count="7">
    <mergeCell ref="A49:D49"/>
    <mergeCell ref="A47:B47"/>
    <mergeCell ref="A5:I5"/>
    <mergeCell ref="A1:D1"/>
    <mergeCell ref="A2:D2"/>
    <mergeCell ref="A3:H3"/>
    <mergeCell ref="A4:H4"/>
  </mergeCells>
  <phoneticPr fontId="0" type="noConversion"/>
  <pageMargins left="0.59027779999999996" right="0.59027779999999996" top="0.59027779999999996" bottom="0.59027779999999996" header="0.39374999999999999" footer="0.39374999999999999"/>
  <pageSetup paperSize="9" scale="90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Вариант (новый от 08.12.2017 09:23:43)&lt;/VariantName&gt;&#10;  &lt;VariantLink&gt;97601954&lt;/VariantLink&gt;&#10;  &lt;SvodReportLink xsi:nil=&quot;true&quot; /&gt;&#10;  &lt;ReportLink&gt;264591&lt;/ReportLink&gt;&#10;  &lt;Note&gt;01.01.2020 - 31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8ACA4B0-A1B8-4165-BBD2-C9D06DB4304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ФинУпр-ПК\ФинУпр</dc:creator>
  <cp:lastModifiedBy>ФинУпр</cp:lastModifiedBy>
  <cp:lastPrinted>2021-03-11T06:18:22Z</cp:lastPrinted>
  <dcterms:created xsi:type="dcterms:W3CDTF">2021-03-10T05:33:42Z</dcterms:created>
  <dcterms:modified xsi:type="dcterms:W3CDTF">2021-04-20T10:15:34Z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20.2.18.2011 (.NET 4.0)</vt:lpwstr>
  </property>
  <property fmtid="{D5CDD505-2E9C-101B-9397-08002B2CF9AE}" pid="4" name="Версия базы">
    <vt:lpwstr>20.1.1944.248492477</vt:lpwstr>
  </property>
  <property fmtid="{D5CDD505-2E9C-101B-9397-08002B2CF9AE}" pid="5" name="Тип сервера">
    <vt:lpwstr>MSSQL</vt:lpwstr>
  </property>
  <property fmtid="{D5CDD505-2E9C-101B-9397-08002B2CF9AE}" pid="6" name="Сервер">
    <vt:lpwstr>SUBD2020.</vt:lpwstr>
  </property>
  <property fmtid="{D5CDD505-2E9C-101B-9397-08002B2CF9AE}" pid="7" name="База">
    <vt:lpwstr>bud2020</vt:lpwstr>
  </property>
  <property fmtid="{D5CDD505-2E9C-101B-9397-08002B2CF9AE}" pid="8" name="Пользователь">
    <vt:lpwstr>теучеж_фу_03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Вариант (новый от 08.12.2017 09:23:43)</vt:lpwstr>
  </property>
  <property fmtid="{D5CDD505-2E9C-101B-9397-08002B2CF9AE}" pid="11" name="Код отчета">
    <vt:lpwstr>9AFE1FB0A71F4B229E262CDF4FD550</vt:lpwstr>
  </property>
  <property fmtid="{D5CDD505-2E9C-101B-9397-08002B2CF9AE}" pid="12" name="Локальная база">
    <vt:lpwstr>не используется</vt:lpwstr>
  </property>
</Properties>
</file>