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435"/>
  </bookViews>
  <sheets>
    <sheet name="40204810303490000013" sheetId="2" r:id="rId1"/>
  </sheets>
  <definedNames>
    <definedName name="_xlnm.Print_Titles" localSheetId="0">'40204810303490000013'!$6:$7</definedName>
  </definedNames>
  <calcPr calcId="114210" fullCalcOnLoad="1"/>
</workbook>
</file>

<file path=xl/calcChain.xml><?xml version="1.0" encoding="utf-8"?>
<calcChain xmlns="http://schemas.openxmlformats.org/spreadsheetml/2006/main">
  <c r="I9" i="2"/>
  <c r="I10"/>
  <c r="I11"/>
  <c r="I13"/>
  <c r="I14"/>
  <c r="I15"/>
  <c r="I16"/>
  <c r="I17"/>
  <c r="I18"/>
  <c r="I19"/>
  <c r="I21"/>
  <c r="I22"/>
  <c r="I23"/>
  <c r="I24"/>
  <c r="I26"/>
  <c r="I29"/>
  <c r="I30"/>
  <c r="I31"/>
  <c r="I32"/>
  <c r="I33"/>
  <c r="I34"/>
  <c r="I35"/>
  <c r="I36"/>
  <c r="I37"/>
  <c r="I38"/>
  <c r="I39"/>
  <c r="I40"/>
  <c r="I41"/>
  <c r="I42"/>
  <c r="I43"/>
  <c r="I44"/>
  <c r="I45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8"/>
  <c r="G9"/>
  <c r="G10"/>
  <c r="G11"/>
  <c r="G12"/>
  <c r="G13"/>
  <c r="G14"/>
  <c r="G15"/>
  <c r="G16"/>
  <c r="G17"/>
  <c r="G18"/>
  <c r="G19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8"/>
</calcChain>
</file>

<file path=xl/sharedStrings.xml><?xml version="1.0" encoding="utf-8"?>
<sst xmlns="http://schemas.openxmlformats.org/spreadsheetml/2006/main" count="202" uniqueCount="105">
  <si>
    <t>Единица измерения: руб.</t>
  </si>
  <si>
    <t>Наименование показателя</t>
  </si>
  <si>
    <t>Вед.</t>
  </si>
  <si>
    <t>Разд.</t>
  </si>
  <si>
    <t/>
  </si>
  <si>
    <t xml:space="preserve">    МО "Теучежский район"</t>
  </si>
  <si>
    <t>909</t>
  </si>
  <si>
    <t>0000</t>
  </si>
  <si>
    <t xml:space="preserve">      ОБЩЕГОСУДАРСТВЕННЫЕ ВОПРОСЫ</t>
  </si>
  <si>
    <t>0100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</si>
  <si>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</si>
  <si>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</si>
  <si>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</si>
  <si>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</si>
  <si>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Резервные фонды</t>
  </si>
  <si>
    <t>0111</t>
  </si>
  <si>
    <t xml:space="preserve">        Другие общегосударственные вопросы</t>
  </si>
  <si>
    <t>0113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</si>
  <si>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</si>
  <si>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</si>
  <si>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</si>
  <si>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</si>
  <si>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НАЦИОНАЛЬНАЯ БЕЗОПАСНОСТЬ И ПРАВООХРАНИТЕЛЬНАЯ ДЕЯТЕЛЬНОСТЬ</t>
  </si>
  <si>
    <t>0300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</si>
  <si>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</si>
  <si>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</si>
  <si>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НАЦИОНАЛЬНАЯ ЭКОНОМИКА</t>
  </si>
  <si>
    <t>0400</t>
  </si>
  <si>
    <t xml:space="preserve">        Дорожное хозяйство (дорожные фонды)</t>
  </si>
  <si>
    <t>0409</t>
  </si>
  <si>
    <t xml:space="preserve">      ЖИЛИЩНО-КОММУНАЛЬНОЕ ХОЗЯЙСТВО</t>
  </si>
  <si>
    <t>0500</t>
  </si>
  <si>
    <t xml:space="preserve">        Коммунальное хозяйство</t>
  </si>
  <si>
    <t>0502</t>
  </si>
  <si>
    <t xml:space="preserve">        Благоустройство</t>
  </si>
  <si>
    <t>0503</t>
  </si>
  <si>
    <t xml:space="preserve">      ОБРАЗОВАНИЕ</t>
  </si>
  <si>
    <t>0700</t>
  </si>
  <si>
    <t xml:space="preserve">        Молодежная политика</t>
  </si>
  <si>
    <t>0707</t>
  </si>
  <si>
    <t xml:space="preserve">        Другие вопросы в области образования</t>
  </si>
  <si>
    <t>0709</t>
  </si>
  <si>
    <t xml:space="preserve">      КУЛЬТУРА, КИНЕМАТОГРАФИЯ</t>
  </si>
  <si>
    <t>0800</t>
  </si>
  <si>
    <t xml:space="preserve">        Другие вопросы в области культуры, кинематографии</t>
  </si>
  <si>
    <t>0804</t>
  </si>
  <si>
    <t xml:space="preserve">      СОЦИАЛЬНАЯ ПОЛИТИКА</t>
  </si>
  <si>
    <t>1000</t>
  </si>
  <si>
    <t xml:space="preserve">        Пенсионное обеспечение</t>
  </si>
  <si>
    <t>1001</t>
  </si>
  <si>
    <t xml:space="preserve">        Социальное обеспечение населения</t>
  </si>
  <si>
    <t>1003</t>
  </si>
  <si>
    <t xml:space="preserve">        Охрана семьи и детства</t>
  </si>
  <si>
    <t>1004</t>
  </si>
  <si>
    <t xml:space="preserve">        Другие вопросы в области социальной политики</t>
  </si>
  <si>
    <t>1006</t>
  </si>
  <si>
    <t xml:space="preserve">      ФИЗИЧЕСКАЯ КУЛЬТУРА И СПОРТ</t>
  </si>
  <si>
    <t>1100</t>
  </si>
  <si>
    <t xml:space="preserve">        Физическая культура</t>
  </si>
  <si>
    <t>1101</t>
  </si>
  <si>
    <t xml:space="preserve">      СРЕДСТВА МАССОВОЙ ИНФОРМАЦИИ</t>
  </si>
  <si>
    <t>1200</t>
  </si>
  <si>
    <t xml:space="preserve">        Периодическая печать и издательства</t>
  </si>
  <si>
    <t>1202</t>
  </si>
  <si>
    <t xml:space="preserve">    Управление культуры и кино администрации муниципального образования "Теучежский район"</t>
  </si>
  <si>
    <t>957</t>
  </si>
  <si>
    <t xml:space="preserve">        Дополнительное образование детей</t>
  </si>
  <si>
    <t>0703</t>
  </si>
  <si>
    <t xml:space="preserve">        Культура</t>
  </si>
  <si>
    <t>0801</t>
  </si>
  <si>
    <t xml:space="preserve">    Управления образования администрации МО Теуч район</t>
  </si>
  <si>
    <t>974</t>
  </si>
  <si>
    <t xml:space="preserve">        Дошкольное образование</t>
  </si>
  <si>
    <t>0701</t>
  </si>
  <si>
    <t xml:space="preserve">        Общее образование</t>
  </si>
  <si>
    <t>0702</t>
  </si>
  <si>
    <t xml:space="preserve">    Совет народных депутатов муниципального образования "Теучежский район"</t>
  </si>
  <si>
    <t>975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</si>
  <si>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</si>
  <si>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</si>
  <si>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Контрольно-счетная палата муниципального образования "Теучежский район"</t>
  </si>
  <si>
    <t>976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</si>
  <si>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</si>
  <si>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</si>
  <si>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Финансовое управление администрации муниципального образования "Теучежский район"</t>
  </si>
  <si>
    <t>992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</si>
  <si>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</si>
  <si>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</si>
  <si>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</si>
  <si>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</si>
  <si>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МЕЖБЮДЖЕТНЫЕ ТРАНСФЕРТЫ ОБЩЕГО ХАРАКТЕРА БЮДЖЕТАМ БЮДЖЕТНОЙ СИСТЕМЫ РОССИЙСКОЙ ФЕДЕРАЦИИ</t>
  </si>
  <si>
    <t>1400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</si>
  <si>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</si>
  <si>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</si>
  <si>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Иные дотации</t>
  </si>
  <si>
    <t>1402</t>
  </si>
  <si>
    <t>ВСЕГО РАСХОДОВ:</t>
  </si>
  <si>
    <t>0412</t>
  </si>
  <si>
    <t xml:space="preserve"> </t>
  </si>
  <si>
    <t>Темп  2019 к 2018,    %</t>
  </si>
  <si>
    <t>% исполнения на 01.10.2019г</t>
  </si>
  <si>
    <t xml:space="preserve">Касс. расход на 01.10.2019г  </t>
  </si>
  <si>
    <t>Касс. расход 2018г  на 01.10.2018г</t>
  </si>
  <si>
    <t>Уточненный план на 2019</t>
  </si>
  <si>
    <t>Аналитические данные бюджета МО "Теучежский район" по расходам за III квартал 2019г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</si>
</sst>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</font>
    <font>
      <b/>
      <sz val="12"/>
      <color indexed="8"/>
      <name val="Arial Cyr"/>
    </font>
    <font>
      <sz val="11"/>
      <name val="Calibri"/>
      <family val="2"/>
    </font>
    <font>
      <sz val="12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6">
    <border>
      <left/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3" borderId="0"/>
    <xf numFmtId="0" fontId="4" fillId="0" borderId="5">
      <alignment horizontal="center" vertical="center" wrapText="1"/>
    </xf>
    <xf numFmtId="1" fontId="4" fillId="0" borderId="5">
      <alignment horizontal="left" vertical="top" wrapText="1" indent="2"/>
    </xf>
    <xf numFmtId="0" fontId="4" fillId="0" borderId="0"/>
    <xf numFmtId="0" fontId="4" fillId="0" borderId="5">
      <alignment horizontal="center" vertical="center" wrapText="1"/>
    </xf>
    <xf numFmtId="1" fontId="4" fillId="0" borderId="5">
      <alignment horizontal="center" vertical="top" shrinkToFi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3" borderId="0">
      <alignment shrinkToFi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5" fillId="0" borderId="5">
      <alignment horizontal="left"/>
    </xf>
    <xf numFmtId="0" fontId="4" fillId="0" borderId="5">
      <alignment horizontal="center" vertical="center" wrapText="1"/>
    </xf>
    <xf numFmtId="4" fontId="4" fillId="0" borderId="5">
      <alignment horizontal="right" vertical="top" shrinkToFit="1"/>
    </xf>
    <xf numFmtId="4" fontId="5" fillId="4" borderId="5">
      <alignment horizontal="right" vertical="top" shrinkToFit="1"/>
    </xf>
    <xf numFmtId="0" fontId="4" fillId="0" borderId="0">
      <alignment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0">
      <alignment horizontal="left" wrapText="1"/>
    </xf>
    <xf numFmtId="10" fontId="4" fillId="0" borderId="5">
      <alignment horizontal="right" vertical="top" shrinkToFit="1"/>
    </xf>
    <xf numFmtId="10" fontId="5" fillId="4" borderId="5">
      <alignment horizontal="right" vertical="top" shrinkToFit="1"/>
    </xf>
    <xf numFmtId="0" fontId="6" fillId="0" borderId="0">
      <alignment horizontal="center" wrapText="1"/>
    </xf>
    <xf numFmtId="0" fontId="6" fillId="0" borderId="0">
      <alignment horizontal="center"/>
    </xf>
    <xf numFmtId="0" fontId="4" fillId="0" borderId="0">
      <alignment horizontal="right"/>
    </xf>
    <xf numFmtId="0" fontId="4" fillId="0" borderId="0">
      <alignment vertical="top"/>
    </xf>
    <xf numFmtId="0" fontId="5" fillId="0" borderId="5">
      <alignment vertical="top" wrapText="1"/>
    </xf>
    <xf numFmtId="0" fontId="4" fillId="3" borderId="0">
      <alignment horizontal="center"/>
    </xf>
    <xf numFmtId="0" fontId="4" fillId="3" borderId="0">
      <alignment horizontal="left"/>
    </xf>
    <xf numFmtId="4" fontId="5" fillId="5" borderId="5">
      <alignment horizontal="right" vertical="top" shrinkToFit="1"/>
    </xf>
    <xf numFmtId="10" fontId="5" fillId="5" borderId="5">
      <alignment horizontal="right" vertical="top" shrinkToFit="1"/>
    </xf>
  </cellStyleXfs>
  <cellXfs count="46">
    <xf numFmtId="0" fontId="0" fillId="0" borderId="0" xfId="0"/>
    <xf numFmtId="0" fontId="0" fillId="0" borderId="0" xfId="0" applyProtection="1">
      <protection locked="0"/>
    </xf>
    <xf numFmtId="0" fontId="4" fillId="0" borderId="0" xfId="9" applyNumberFormat="1" applyProtection="1"/>
    <xf numFmtId="0" fontId="6" fillId="0" borderId="0" xfId="42" applyNumberFormat="1" applyProtection="1">
      <alignment horizontal="center" wrapText="1"/>
    </xf>
    <xf numFmtId="0" fontId="6" fillId="0" borderId="0" xfId="43" applyNumberFormat="1" applyProtection="1">
      <alignment horizontal="center"/>
    </xf>
    <xf numFmtId="0" fontId="5" fillId="0" borderId="5" xfId="46" applyNumberFormat="1" applyProtection="1">
      <alignment vertical="top" wrapText="1"/>
    </xf>
    <xf numFmtId="1" fontId="4" fillId="0" borderId="5" xfId="11" applyNumberFormat="1" applyProtection="1">
      <alignment horizontal="center" vertical="top" shrinkToFit="1"/>
    </xf>
    <xf numFmtId="4" fontId="5" fillId="5" borderId="5" xfId="49" applyNumberFormat="1" applyProtection="1">
      <alignment horizontal="right" vertical="top" shrinkToFit="1"/>
    </xf>
    <xf numFmtId="4" fontId="5" fillId="4" borderId="5" xfId="26" applyNumberFormat="1" applyProtection="1">
      <alignment horizontal="right" vertical="top" shrinkToFit="1"/>
    </xf>
    <xf numFmtId="0" fontId="4" fillId="0" borderId="0" xfId="39" applyNumberFormat="1" applyProtection="1">
      <alignment horizontal="left" wrapText="1"/>
    </xf>
    <xf numFmtId="49" fontId="4" fillId="0" borderId="5" xfId="11" applyNumberFormat="1" applyProtection="1">
      <alignment horizontal="center" vertical="top" shrinkToFit="1"/>
    </xf>
    <xf numFmtId="0" fontId="4" fillId="2" borderId="0" xfId="9" applyNumberFormat="1" applyFill="1" applyProtection="1"/>
    <xf numFmtId="0" fontId="6" fillId="2" borderId="0" xfId="43" applyNumberFormat="1" applyFill="1" applyProtection="1">
      <alignment horizontal="center"/>
    </xf>
    <xf numFmtId="0" fontId="4" fillId="2" borderId="5" xfId="38" applyNumberFormat="1" applyFill="1" applyProtection="1">
      <alignment horizontal="center" vertical="center" wrapText="1"/>
    </xf>
    <xf numFmtId="4" fontId="5" fillId="2" borderId="5" xfId="49" applyNumberFormat="1" applyFill="1" applyProtection="1">
      <alignment horizontal="right" vertical="top" shrinkToFit="1"/>
    </xf>
    <xf numFmtId="10" fontId="5" fillId="2" borderId="5" xfId="50" applyNumberFormat="1" applyFill="1" applyProtection="1">
      <alignment horizontal="right" vertical="top" shrinkToFit="1"/>
    </xf>
    <xf numFmtId="4" fontId="5" fillId="2" borderId="5" xfId="26" applyNumberFormat="1" applyFill="1" applyProtection="1">
      <alignment horizontal="right" vertical="top" shrinkToFit="1"/>
    </xf>
    <xf numFmtId="0" fontId="4" fillId="2" borderId="0" xfId="39" applyNumberFormat="1" applyFill="1" applyProtection="1">
      <alignment horizontal="left" wrapText="1"/>
    </xf>
    <xf numFmtId="0" fontId="0" fillId="2" borderId="0" xfId="0" applyFill="1" applyProtection="1">
      <protection locked="0"/>
    </xf>
    <xf numFmtId="0" fontId="6" fillId="0" borderId="0" xfId="42" applyAlignment="1">
      <alignment horizontal="center" wrapText="1"/>
    </xf>
    <xf numFmtId="0" fontId="4" fillId="2" borderId="5" xfId="36" applyNumberFormat="1" applyFill="1" applyProtection="1">
      <alignment horizontal="center" vertical="center" wrapText="1"/>
    </xf>
    <xf numFmtId="0" fontId="4" fillId="2" borderId="5" xfId="36" applyFill="1">
      <alignment horizontal="center" vertical="center" wrapText="1"/>
    </xf>
    <xf numFmtId="0" fontId="4" fillId="0" borderId="0" xfId="39" applyNumberFormat="1" applyProtection="1">
      <alignment horizontal="left" wrapText="1"/>
    </xf>
    <xf numFmtId="0" fontId="4" fillId="0" borderId="0" xfId="39">
      <alignment horizontal="left" wrapText="1"/>
    </xf>
    <xf numFmtId="0" fontId="5" fillId="0" borderId="5" xfId="23" applyNumberFormat="1" applyProtection="1">
      <alignment horizontal="left"/>
    </xf>
    <xf numFmtId="0" fontId="5" fillId="0" borderId="5" xfId="23">
      <alignment horizontal="left"/>
    </xf>
    <xf numFmtId="0" fontId="1" fillId="0" borderId="0" xfId="42" applyNumberFormat="1" applyFont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4" fillId="2" borderId="5" xfId="38" applyNumberFormat="1" applyFill="1" applyProtection="1">
      <alignment horizontal="center" vertical="center" wrapText="1"/>
    </xf>
    <xf numFmtId="0" fontId="4" fillId="2" borderId="5" xfId="38" applyFill="1">
      <alignment horizontal="center" vertical="center" wrapText="1"/>
    </xf>
    <xf numFmtId="0" fontId="4" fillId="0" borderId="5" xfId="7" applyNumberFormat="1" applyProtection="1">
      <alignment horizontal="center" vertical="center" wrapText="1"/>
    </xf>
    <xf numFmtId="0" fontId="4" fillId="0" borderId="5" xfId="7">
      <alignment horizontal="center" vertical="center" wrapText="1"/>
    </xf>
    <xf numFmtId="0" fontId="4" fillId="0" borderId="5" xfId="10" applyNumberFormat="1" applyProtection="1">
      <alignment horizontal="center" vertical="center" wrapText="1"/>
    </xf>
    <xf numFmtId="0" fontId="4" fillId="0" borderId="5" xfId="10">
      <alignment horizontal="center" vertical="center" wrapText="1"/>
    </xf>
    <xf numFmtId="0" fontId="4" fillId="0" borderId="5" xfId="12" applyNumberFormat="1" applyProtection="1">
      <alignment horizontal="center" vertical="center" wrapText="1"/>
    </xf>
    <xf numFmtId="0" fontId="4" fillId="0" borderId="5" xfId="12">
      <alignment horizontal="center" vertical="center" wrapText="1"/>
    </xf>
    <xf numFmtId="0" fontId="4" fillId="0" borderId="0" xfId="27" applyNumberFormat="1" applyProtection="1">
      <alignment wrapText="1"/>
    </xf>
    <xf numFmtId="0" fontId="4" fillId="0" borderId="0" xfId="27">
      <alignment wrapText="1"/>
    </xf>
    <xf numFmtId="0" fontId="6" fillId="0" borderId="0" xfId="43" applyNumberFormat="1" applyProtection="1">
      <alignment horizontal="center"/>
    </xf>
    <xf numFmtId="0" fontId="6" fillId="0" borderId="0" xfId="43">
      <alignment horizontal="center"/>
    </xf>
    <xf numFmtId="0" fontId="4" fillId="0" borderId="0" xfId="44" applyNumberFormat="1" applyProtection="1">
      <alignment horizontal="right"/>
    </xf>
    <xf numFmtId="0" fontId="4" fillId="0" borderId="0" xfId="44">
      <alignment horizontal="right"/>
    </xf>
  </cellXfs>
  <cellStyles count="51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xl48" xfId="33"/>
    <cellStyle name="xl49" xfId="34"/>
    <cellStyle name="xl50" xfId="35"/>
    <cellStyle name="xl51" xfId="36"/>
    <cellStyle name="xl52" xfId="37"/>
    <cellStyle name="xl53" xfId="38"/>
    <cellStyle name="xl54" xfId="39"/>
    <cellStyle name="xl55" xfId="40"/>
    <cellStyle name="xl56" xfId="41"/>
    <cellStyle name="xl57" xfId="42"/>
    <cellStyle name="xl58" xfId="43"/>
    <cellStyle name="xl59" xfId="44"/>
    <cellStyle name="xl60" xfId="45"/>
    <cellStyle name="xl61" xfId="46"/>
    <cellStyle name="xl62" xfId="47"/>
    <cellStyle name="xl63" xfId="48"/>
    <cellStyle name="xl64" xfId="49"/>
    <cellStyle name="xl65" xfId="5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4"/>
  <sheetViews>
    <sheetView showGridLines="0" tabSelected="1" zoomScaleNormal="100" zoomScaleSheetLayoutView="100" workbookViewId="0">
      <selection activeCell="G11" sqref="G11"/>
    </sheetView>
  </sheetViews>
  <sheetFormatPr defaultRowHeight="15" outlineLevelRow="2"/>
  <cols>
    <col min="1" max="1" width="40" style="1" customWidth="1"/>
    <col min="2" max="3" width="7.7109375" style="1" customWidth="1"/>
    <col min="4" max="4" width="11.7109375" style="18" customWidth="1"/>
    <col min="5" max="5" width="9.140625" style="18" hidden="1" customWidth="1"/>
    <col min="6" max="6" width="11.7109375" style="18" customWidth="1"/>
    <col min="7" max="7" width="14.7109375" style="18" customWidth="1"/>
    <col min="8" max="9" width="11.7109375" style="18" customWidth="1"/>
    <col min="10" max="10" width="9.140625" style="1" hidden="1" customWidth="1"/>
    <col min="11" max="16384" width="9.140625" style="1"/>
  </cols>
  <sheetData>
    <row r="1" spans="1:41">
      <c r="A1" s="40"/>
      <c r="B1" s="41"/>
      <c r="C1" s="41"/>
      <c r="D1" s="11"/>
      <c r="E1" s="11"/>
      <c r="F1" s="11"/>
      <c r="G1" s="11"/>
      <c r="H1" s="11"/>
      <c r="I1" s="11"/>
      <c r="J1" s="2"/>
      <c r="K1" s="2"/>
    </row>
    <row r="2" spans="1:41" ht="25.7" customHeight="1">
      <c r="A2" s="40" t="s">
        <v>98</v>
      </c>
      <c r="B2" s="41"/>
      <c r="C2" s="41"/>
      <c r="D2" s="11"/>
      <c r="E2" s="11"/>
      <c r="F2" s="11"/>
      <c r="G2" s="11"/>
      <c r="H2" s="11"/>
      <c r="I2" s="11"/>
      <c r="J2" s="2"/>
      <c r="K2" s="2"/>
    </row>
    <row r="3" spans="1:41" ht="15.95" customHeight="1">
      <c r="A3" s="26" t="s">
        <v>104</v>
      </c>
      <c r="B3" s="27"/>
      <c r="C3" s="27"/>
      <c r="D3" s="27"/>
      <c r="E3" s="27"/>
      <c r="F3" s="27"/>
      <c r="G3" s="27"/>
      <c r="H3" s="27"/>
      <c r="I3" s="27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3"/>
      <c r="AN3" s="4"/>
      <c r="AO3" s="2"/>
    </row>
    <row r="4" spans="1:41" ht="15.75" customHeight="1">
      <c r="A4" s="42" t="s">
        <v>98</v>
      </c>
      <c r="B4" s="43"/>
      <c r="C4" s="43"/>
      <c r="D4" s="43"/>
      <c r="E4" s="43"/>
      <c r="F4" s="43"/>
      <c r="G4" s="43"/>
      <c r="H4" s="43"/>
      <c r="I4" s="12"/>
      <c r="J4" s="4"/>
      <c r="K4" s="2"/>
    </row>
    <row r="5" spans="1:41" ht="12.75" customHeight="1">
      <c r="A5" s="44" t="s">
        <v>0</v>
      </c>
      <c r="B5" s="45"/>
      <c r="C5" s="45"/>
      <c r="D5" s="45"/>
      <c r="E5" s="45"/>
      <c r="F5" s="45"/>
      <c r="G5" s="45"/>
      <c r="H5" s="45"/>
      <c r="I5" s="45"/>
      <c r="J5" s="45"/>
      <c r="K5" s="2"/>
    </row>
    <row r="6" spans="1:41" ht="26.25" customHeight="1">
      <c r="A6" s="34" t="s">
        <v>1</v>
      </c>
      <c r="B6" s="36" t="s">
        <v>2</v>
      </c>
      <c r="C6" s="38" t="s">
        <v>3</v>
      </c>
      <c r="D6" s="20" t="s">
        <v>103</v>
      </c>
      <c r="E6" s="13" t="s">
        <v>4</v>
      </c>
      <c r="F6" s="32" t="s">
        <v>101</v>
      </c>
      <c r="G6" s="32" t="s">
        <v>100</v>
      </c>
      <c r="H6" s="32" t="s">
        <v>102</v>
      </c>
      <c r="I6" s="28" t="s">
        <v>99</v>
      </c>
      <c r="J6" s="29"/>
      <c r="K6" s="2"/>
    </row>
    <row r="7" spans="1:41" ht="30" customHeight="1">
      <c r="A7" s="35"/>
      <c r="B7" s="37"/>
      <c r="C7" s="39"/>
      <c r="D7" s="21"/>
      <c r="E7" s="13"/>
      <c r="F7" s="33"/>
      <c r="G7" s="33"/>
      <c r="H7" s="33"/>
      <c r="I7" s="30"/>
      <c r="J7" s="31"/>
      <c r="K7" s="2"/>
    </row>
    <row r="8" spans="1:41">
      <c r="A8" s="5" t="s">
        <v>5</v>
      </c>
      <c r="B8" s="6" t="s">
        <v>6</v>
      </c>
      <c r="C8" s="6" t="s">
        <v>7</v>
      </c>
      <c r="D8" s="14">
        <v>114898032.40000001</v>
      </c>
      <c r="E8" s="14">
        <v>147335264.03</v>
      </c>
      <c r="F8" s="14">
        <v>73052856.560000002</v>
      </c>
      <c r="G8" s="15">
        <f>F8/D8</f>
        <v>0.63580598408924538</v>
      </c>
      <c r="H8" s="14">
        <v>51956557.640000001</v>
      </c>
      <c r="I8" s="15">
        <f>H8/F8</f>
        <v>0.71121869953609385</v>
      </c>
      <c r="J8" s="7">
        <v>0</v>
      </c>
      <c r="K8" s="2"/>
    </row>
    <row r="9" spans="1:41" ht="25.5" outlineLevel="1">
      <c r="A9" s="5" t="s">
        <v>8</v>
      </c>
      <c r="B9" s="6" t="s">
        <v>6</v>
      </c>
      <c r="C9" s="6" t="s">
        <v>9</v>
      </c>
      <c r="D9" s="14">
        <v>50523489.119999997</v>
      </c>
      <c r="E9" s="14">
        <v>62924904.710000001</v>
      </c>
      <c r="F9" s="14">
        <v>31470084.399999999</v>
      </c>
      <c r="G9" s="15">
        <f t="shared" ref="G9:G72" si="0">F9/D9</f>
        <v>0.6228802671417718</v>
      </c>
      <c r="H9" s="14">
        <v>33302742.359999999</v>
      </c>
      <c r="I9" s="15">
        <f t="shared" ref="I9:I72" si="1">H9/F9</f>
        <v>1.0582349235771353</v>
      </c>
      <c r="J9" s="7">
        <v>0</v>
      </c>
      <c r="K9" s="2"/>
    </row>
    <row r="10" spans="1:41" ht="51" outlineLevel="2">
      <c r="A10" s="5" t="s">
        <v>10</v>
      </c>
      <c r="B10" s="6" t="s">
        <v>6</v>
      </c>
      <c r="C10" s="6" t="s">
        <v>11</v>
      </c>
      <c r="D10" s="14">
        <v>1388000</v>
      </c>
      <c r="E10" s="14">
        <v>1838425.64</v>
      </c>
      <c r="F10" s="14">
        <v>919593.32</v>
      </c>
      <c r="G10" s="15">
        <f t="shared" si="0"/>
        <v>0.66253121037463969</v>
      </c>
      <c r="H10" s="14">
        <v>1024149</v>
      </c>
      <c r="I10" s="15">
        <f t="shared" si="1"/>
        <v>1.1136977376042707</v>
      </c>
      <c r="J10" s="7">
        <v>0</v>
      </c>
      <c r="K10" s="2"/>
    </row>
    <row r="11" spans="1:41" ht="76.5" outlineLevel="2">
      <c r="A11" s="5" t="s">
        <v>12</v>
      </c>
      <c r="B11" s="6" t="s">
        <v>6</v>
      </c>
      <c r="C11" s="6" t="s">
        <v>13</v>
      </c>
      <c r="D11" s="14">
        <v>36818049.119999997</v>
      </c>
      <c r="E11" s="14">
        <v>51495952.729999997</v>
      </c>
      <c r="F11" s="14">
        <v>24730179.91</v>
      </c>
      <c r="G11" s="15">
        <f t="shared" si="0"/>
        <v>0.67168631964712855</v>
      </c>
      <c r="H11" s="14">
        <v>25343058.34</v>
      </c>
      <c r="I11" s="15">
        <f t="shared" si="1"/>
        <v>1.0247826110537988</v>
      </c>
      <c r="J11" s="7">
        <v>0</v>
      </c>
      <c r="K11" s="2"/>
    </row>
    <row r="12" spans="1:41" outlineLevel="2">
      <c r="A12" s="5" t="s">
        <v>14</v>
      </c>
      <c r="B12" s="6" t="s">
        <v>6</v>
      </c>
      <c r="C12" s="6" t="s">
        <v>15</v>
      </c>
      <c r="D12" s="14">
        <v>222000</v>
      </c>
      <c r="E12" s="14">
        <v>0</v>
      </c>
      <c r="F12" s="14">
        <v>0</v>
      </c>
      <c r="G12" s="15">
        <f t="shared" si="0"/>
        <v>0</v>
      </c>
      <c r="H12" s="14">
        <v>0</v>
      </c>
      <c r="I12" s="15">
        <v>0</v>
      </c>
      <c r="J12" s="7">
        <v>0</v>
      </c>
      <c r="K12" s="2"/>
    </row>
    <row r="13" spans="1:41" ht="25.5" outlineLevel="2">
      <c r="A13" s="5" t="s">
        <v>16</v>
      </c>
      <c r="B13" s="6" t="s">
        <v>6</v>
      </c>
      <c r="C13" s="6" t="s">
        <v>17</v>
      </c>
      <c r="D13" s="14">
        <v>12095440</v>
      </c>
      <c r="E13" s="14">
        <v>9590526.3399999999</v>
      </c>
      <c r="F13" s="14">
        <v>4820311.17</v>
      </c>
      <c r="G13" s="15">
        <f t="shared" si="0"/>
        <v>0.39852301115130989</v>
      </c>
      <c r="H13" s="14">
        <v>6935535.0199999996</v>
      </c>
      <c r="I13" s="15">
        <f t="shared" si="1"/>
        <v>1.4388147933611513</v>
      </c>
      <c r="J13" s="7">
        <v>0</v>
      </c>
      <c r="K13" s="2"/>
    </row>
    <row r="14" spans="1:41" outlineLevel="1">
      <c r="A14" s="5" t="s">
        <v>18</v>
      </c>
      <c r="B14" s="6" t="s">
        <v>6</v>
      </c>
      <c r="C14" s="6" t="s">
        <v>19</v>
      </c>
      <c r="D14" s="14">
        <v>1442000</v>
      </c>
      <c r="E14" s="14">
        <v>2163000</v>
      </c>
      <c r="F14" s="14">
        <v>1081500</v>
      </c>
      <c r="G14" s="15">
        <f t="shared" si="0"/>
        <v>0.75</v>
      </c>
      <c r="H14" s="14">
        <v>854175</v>
      </c>
      <c r="I14" s="15">
        <f t="shared" si="1"/>
        <v>0.78980582524271847</v>
      </c>
      <c r="J14" s="7">
        <v>0</v>
      </c>
      <c r="K14" s="2"/>
    </row>
    <row r="15" spans="1:41" ht="25.5" outlineLevel="2">
      <c r="A15" s="5" t="s">
        <v>20</v>
      </c>
      <c r="B15" s="6" t="s">
        <v>6</v>
      </c>
      <c r="C15" s="6" t="s">
        <v>21</v>
      </c>
      <c r="D15" s="14">
        <v>1442000</v>
      </c>
      <c r="E15" s="14">
        <v>2163000</v>
      </c>
      <c r="F15" s="14">
        <v>1081500</v>
      </c>
      <c r="G15" s="15">
        <f t="shared" si="0"/>
        <v>0.75</v>
      </c>
      <c r="H15" s="14">
        <v>854175</v>
      </c>
      <c r="I15" s="15">
        <f t="shared" si="1"/>
        <v>0.78980582524271847</v>
      </c>
      <c r="J15" s="7">
        <v>0</v>
      </c>
      <c r="K15" s="2"/>
    </row>
    <row r="16" spans="1:41" ht="38.25" outlineLevel="1">
      <c r="A16" s="5" t="s">
        <v>22</v>
      </c>
      <c r="B16" s="6" t="s">
        <v>6</v>
      </c>
      <c r="C16" s="6" t="s">
        <v>23</v>
      </c>
      <c r="D16" s="14">
        <v>1842010</v>
      </c>
      <c r="E16" s="14">
        <v>2357365.6</v>
      </c>
      <c r="F16" s="14">
        <v>1103681.3</v>
      </c>
      <c r="G16" s="15">
        <f t="shared" si="0"/>
        <v>0.59917226290845327</v>
      </c>
      <c r="H16" s="14">
        <v>61700</v>
      </c>
      <c r="I16" s="15">
        <f t="shared" si="1"/>
        <v>5.5903819336252228E-2</v>
      </c>
      <c r="J16" s="7">
        <v>0</v>
      </c>
      <c r="K16" s="2"/>
    </row>
    <row r="17" spans="1:11" ht="51" outlineLevel="2">
      <c r="A17" s="5" t="s">
        <v>24</v>
      </c>
      <c r="B17" s="6" t="s">
        <v>6</v>
      </c>
      <c r="C17" s="6" t="s">
        <v>25</v>
      </c>
      <c r="D17" s="14">
        <v>1842010</v>
      </c>
      <c r="E17" s="14">
        <v>2357365.6</v>
      </c>
      <c r="F17" s="14">
        <v>1103681.3</v>
      </c>
      <c r="G17" s="15">
        <f t="shared" si="0"/>
        <v>0.59917226290845327</v>
      </c>
      <c r="H17" s="14">
        <v>61700</v>
      </c>
      <c r="I17" s="15">
        <f t="shared" si="1"/>
        <v>5.5903819336252228E-2</v>
      </c>
      <c r="J17" s="7">
        <v>0</v>
      </c>
      <c r="K17" s="2"/>
    </row>
    <row r="18" spans="1:11" outlineLevel="1">
      <c r="A18" s="5" t="s">
        <v>26</v>
      </c>
      <c r="B18" s="6" t="s">
        <v>6</v>
      </c>
      <c r="C18" s="6" t="s">
        <v>27</v>
      </c>
      <c r="D18" s="14">
        <v>15547531.9</v>
      </c>
      <c r="E18" s="14">
        <v>9080843.0199999996</v>
      </c>
      <c r="F18" s="14">
        <v>4540421.51</v>
      </c>
      <c r="G18" s="15">
        <f t="shared" si="0"/>
        <v>0.29203487339363488</v>
      </c>
      <c r="H18" s="14">
        <v>330000</v>
      </c>
      <c r="I18" s="15">
        <f t="shared" si="1"/>
        <v>7.2680476751595696E-2</v>
      </c>
      <c r="J18" s="7">
        <v>0</v>
      </c>
      <c r="K18" s="2"/>
    </row>
    <row r="19" spans="1:11" ht="25.5" outlineLevel="2">
      <c r="A19" s="5" t="s">
        <v>28</v>
      </c>
      <c r="B19" s="6" t="s">
        <v>6</v>
      </c>
      <c r="C19" s="6" t="s">
        <v>29</v>
      </c>
      <c r="D19" s="14">
        <v>15547531.9</v>
      </c>
      <c r="E19" s="14">
        <v>9080843.0199999996</v>
      </c>
      <c r="F19" s="14">
        <v>4540421.51</v>
      </c>
      <c r="G19" s="15">
        <f t="shared" si="0"/>
        <v>0.29203487339363488</v>
      </c>
      <c r="H19" s="14">
        <v>55000</v>
      </c>
      <c r="I19" s="15">
        <f t="shared" si="1"/>
        <v>1.2113412791932615E-2</v>
      </c>
      <c r="J19" s="7">
        <v>0</v>
      </c>
      <c r="K19" s="2"/>
    </row>
    <row r="20" spans="1:11" outlineLevel="2">
      <c r="A20" s="5"/>
      <c r="B20" s="6">
        <v>909</v>
      </c>
      <c r="C20" s="10" t="s">
        <v>97</v>
      </c>
      <c r="D20" s="14">
        <v>0</v>
      </c>
      <c r="E20" s="14"/>
      <c r="F20" s="14">
        <v>0</v>
      </c>
      <c r="G20" s="15">
        <v>0</v>
      </c>
      <c r="H20" s="14">
        <v>275000</v>
      </c>
      <c r="I20" s="15">
        <v>0</v>
      </c>
      <c r="J20" s="7"/>
      <c r="K20" s="2"/>
    </row>
    <row r="21" spans="1:11" ht="25.5" outlineLevel="1">
      <c r="A21" s="5" t="s">
        <v>30</v>
      </c>
      <c r="B21" s="6" t="s">
        <v>6</v>
      </c>
      <c r="C21" s="6" t="s">
        <v>31</v>
      </c>
      <c r="D21" s="14">
        <v>14518192.859999999</v>
      </c>
      <c r="E21" s="14">
        <v>22045981.219999999</v>
      </c>
      <c r="F21" s="14">
        <v>11022990.609999999</v>
      </c>
      <c r="G21" s="15">
        <f t="shared" si="0"/>
        <v>0.7592536286227568</v>
      </c>
      <c r="H21" s="14">
        <v>2353484.06</v>
      </c>
      <c r="I21" s="15">
        <f t="shared" si="1"/>
        <v>0.2135068551963504</v>
      </c>
      <c r="J21" s="7">
        <v>0</v>
      </c>
      <c r="K21" s="2"/>
    </row>
    <row r="22" spans="1:11" outlineLevel="2">
      <c r="A22" s="5" t="s">
        <v>32</v>
      </c>
      <c r="B22" s="6" t="s">
        <v>6</v>
      </c>
      <c r="C22" s="6" t="s">
        <v>33</v>
      </c>
      <c r="D22" s="14">
        <v>9670730</v>
      </c>
      <c r="E22" s="14">
        <v>12351055.5</v>
      </c>
      <c r="F22" s="14">
        <v>6175527.75</v>
      </c>
      <c r="G22" s="15">
        <f t="shared" si="0"/>
        <v>0.6385792747807042</v>
      </c>
      <c r="H22" s="14">
        <v>315067.06</v>
      </c>
      <c r="I22" s="15">
        <f t="shared" si="1"/>
        <v>5.1018645329542887E-2</v>
      </c>
      <c r="J22" s="7">
        <v>0</v>
      </c>
      <c r="K22" s="2"/>
    </row>
    <row r="23" spans="1:11" outlineLevel="2">
      <c r="A23" s="5" t="s">
        <v>34</v>
      </c>
      <c r="B23" s="6" t="s">
        <v>6</v>
      </c>
      <c r="C23" s="6" t="s">
        <v>35</v>
      </c>
      <c r="D23" s="14">
        <v>4847462.8600000003</v>
      </c>
      <c r="E23" s="14">
        <v>9694925.7200000007</v>
      </c>
      <c r="F23" s="14">
        <v>4847462.8600000003</v>
      </c>
      <c r="G23" s="15">
        <f t="shared" si="0"/>
        <v>1</v>
      </c>
      <c r="H23" s="14">
        <v>2038417</v>
      </c>
      <c r="I23" s="15">
        <f t="shared" si="1"/>
        <v>0.4205121439548275</v>
      </c>
      <c r="J23" s="7">
        <v>0</v>
      </c>
      <c r="K23" s="2"/>
    </row>
    <row r="24" spans="1:11" outlineLevel="1">
      <c r="A24" s="5" t="s">
        <v>36</v>
      </c>
      <c r="B24" s="6" t="s">
        <v>6</v>
      </c>
      <c r="C24" s="6" t="s">
        <v>37</v>
      </c>
      <c r="D24" s="14">
        <v>700000</v>
      </c>
      <c r="E24" s="14">
        <v>882500</v>
      </c>
      <c r="F24" s="14">
        <v>441250</v>
      </c>
      <c r="G24" s="15">
        <f t="shared" si="0"/>
        <v>0.63035714285714284</v>
      </c>
      <c r="H24" s="14">
        <v>2720491.69</v>
      </c>
      <c r="I24" s="15">
        <f t="shared" si="1"/>
        <v>6.1654202606232289</v>
      </c>
      <c r="J24" s="7">
        <v>0</v>
      </c>
      <c r="K24" s="2"/>
    </row>
    <row r="25" spans="1:11" outlineLevel="2">
      <c r="A25" s="5" t="s">
        <v>38</v>
      </c>
      <c r="B25" s="6" t="s">
        <v>6</v>
      </c>
      <c r="C25" s="6" t="s">
        <v>39</v>
      </c>
      <c r="D25" s="14">
        <v>0</v>
      </c>
      <c r="E25" s="14">
        <v>0</v>
      </c>
      <c r="F25" s="14">
        <v>0</v>
      </c>
      <c r="G25" s="15" t="e">
        <f t="shared" si="0"/>
        <v>#DIV/0!</v>
      </c>
      <c r="H25" s="14">
        <v>130500</v>
      </c>
      <c r="I25" s="15">
        <v>0</v>
      </c>
      <c r="J25" s="7">
        <v>0</v>
      </c>
      <c r="K25" s="2"/>
    </row>
    <row r="26" spans="1:11" ht="25.5" outlineLevel="2">
      <c r="A26" s="5" t="s">
        <v>40</v>
      </c>
      <c r="B26" s="6" t="s">
        <v>6</v>
      </c>
      <c r="C26" s="6" t="s">
        <v>41</v>
      </c>
      <c r="D26" s="14">
        <v>700000</v>
      </c>
      <c r="E26" s="14">
        <v>882500</v>
      </c>
      <c r="F26" s="14">
        <v>441250</v>
      </c>
      <c r="G26" s="15">
        <f t="shared" si="0"/>
        <v>0.63035714285714284</v>
      </c>
      <c r="H26" s="14">
        <v>2589991.69</v>
      </c>
      <c r="I26" s="15">
        <f t="shared" si="1"/>
        <v>5.8696695524079319</v>
      </c>
      <c r="J26" s="7">
        <v>0</v>
      </c>
      <c r="K26" s="2"/>
    </row>
    <row r="27" spans="1:11" outlineLevel="1">
      <c r="A27" s="5" t="s">
        <v>42</v>
      </c>
      <c r="B27" s="6" t="s">
        <v>6</v>
      </c>
      <c r="C27" s="6" t="s">
        <v>43</v>
      </c>
      <c r="D27" s="14">
        <v>0</v>
      </c>
      <c r="E27" s="14">
        <v>0</v>
      </c>
      <c r="F27" s="14">
        <v>0</v>
      </c>
      <c r="G27" s="15" t="e">
        <f t="shared" si="0"/>
        <v>#DIV/0!</v>
      </c>
      <c r="H27" s="14">
        <v>376368</v>
      </c>
      <c r="I27" s="15">
        <v>0</v>
      </c>
      <c r="J27" s="7">
        <v>0</v>
      </c>
      <c r="K27" s="2"/>
    </row>
    <row r="28" spans="1:11" ht="25.5" outlineLevel="2">
      <c r="A28" s="5" t="s">
        <v>44</v>
      </c>
      <c r="B28" s="6" t="s">
        <v>6</v>
      </c>
      <c r="C28" s="6" t="s">
        <v>45</v>
      </c>
      <c r="D28" s="14">
        <v>0</v>
      </c>
      <c r="E28" s="14">
        <v>0</v>
      </c>
      <c r="F28" s="14">
        <v>0</v>
      </c>
      <c r="G28" s="15" t="e">
        <f t="shared" si="0"/>
        <v>#DIV/0!</v>
      </c>
      <c r="H28" s="14">
        <v>376368</v>
      </c>
      <c r="I28" s="15">
        <v>0</v>
      </c>
      <c r="J28" s="7">
        <v>0</v>
      </c>
      <c r="K28" s="2"/>
    </row>
    <row r="29" spans="1:11" outlineLevel="1">
      <c r="A29" s="5" t="s">
        <v>46</v>
      </c>
      <c r="B29" s="6" t="s">
        <v>6</v>
      </c>
      <c r="C29" s="6" t="s">
        <v>47</v>
      </c>
      <c r="D29" s="14">
        <v>25926808.52</v>
      </c>
      <c r="E29" s="14">
        <v>41545103.079999998</v>
      </c>
      <c r="F29" s="14">
        <v>20225145.539999999</v>
      </c>
      <c r="G29" s="15">
        <f t="shared" si="0"/>
        <v>0.78008620013521046</v>
      </c>
      <c r="H29" s="14">
        <v>8805020.5299999993</v>
      </c>
      <c r="I29" s="15">
        <f t="shared" si="1"/>
        <v>0.43535016905495155</v>
      </c>
      <c r="J29" s="7">
        <v>0</v>
      </c>
      <c r="K29" s="2"/>
    </row>
    <row r="30" spans="1:11" outlineLevel="2">
      <c r="A30" s="5" t="s">
        <v>48</v>
      </c>
      <c r="B30" s="6" t="s">
        <v>6</v>
      </c>
      <c r="C30" s="6" t="s">
        <v>49</v>
      </c>
      <c r="D30" s="14">
        <v>2892000</v>
      </c>
      <c r="E30" s="14">
        <v>3698771.36</v>
      </c>
      <c r="F30" s="14">
        <v>1849385.68</v>
      </c>
      <c r="G30" s="15">
        <f t="shared" si="0"/>
        <v>0.63948329183955732</v>
      </c>
      <c r="H30" s="14">
        <v>2064699.44</v>
      </c>
      <c r="I30" s="15">
        <f t="shared" si="1"/>
        <v>1.1164244766943368</v>
      </c>
      <c r="J30" s="7">
        <v>0</v>
      </c>
      <c r="K30" s="2"/>
    </row>
    <row r="31" spans="1:11" ht="25.5" outlineLevel="2">
      <c r="A31" s="5" t="s">
        <v>50</v>
      </c>
      <c r="B31" s="6" t="s">
        <v>6</v>
      </c>
      <c r="C31" s="6" t="s">
        <v>51</v>
      </c>
      <c r="D31" s="14">
        <v>1285744.2</v>
      </c>
      <c r="E31" s="14">
        <v>2033488.4</v>
      </c>
      <c r="F31" s="14">
        <v>1016744.2</v>
      </c>
      <c r="G31" s="15">
        <f t="shared" si="0"/>
        <v>0.7907826455682242</v>
      </c>
      <c r="H31" s="14">
        <v>4358496</v>
      </c>
      <c r="I31" s="15">
        <f t="shared" si="1"/>
        <v>4.2867183309233532</v>
      </c>
      <c r="J31" s="7">
        <v>0</v>
      </c>
      <c r="K31" s="2"/>
    </row>
    <row r="32" spans="1:11" outlineLevel="2">
      <c r="A32" s="5" t="s">
        <v>52</v>
      </c>
      <c r="B32" s="6" t="s">
        <v>6</v>
      </c>
      <c r="C32" s="6" t="s">
        <v>53</v>
      </c>
      <c r="D32" s="14">
        <v>20919264.32</v>
      </c>
      <c r="E32" s="14">
        <v>34469984</v>
      </c>
      <c r="F32" s="14">
        <v>16691536</v>
      </c>
      <c r="G32" s="15">
        <f t="shared" si="0"/>
        <v>0.79790262911119425</v>
      </c>
      <c r="H32" s="14">
        <v>1970000</v>
      </c>
      <c r="I32" s="15">
        <f t="shared" si="1"/>
        <v>0.11802388947308384</v>
      </c>
      <c r="J32" s="7">
        <v>0</v>
      </c>
      <c r="K32" s="2"/>
    </row>
    <row r="33" spans="1:11" ht="25.5" outlineLevel="2">
      <c r="A33" s="5" t="s">
        <v>54</v>
      </c>
      <c r="B33" s="6" t="s">
        <v>6</v>
      </c>
      <c r="C33" s="6" t="s">
        <v>55</v>
      </c>
      <c r="D33" s="14">
        <v>829800</v>
      </c>
      <c r="E33" s="14">
        <v>1342859.32</v>
      </c>
      <c r="F33" s="14">
        <v>667479.66</v>
      </c>
      <c r="G33" s="15">
        <f t="shared" si="0"/>
        <v>0.80438618944323936</v>
      </c>
      <c r="H33" s="14">
        <v>411825.09</v>
      </c>
      <c r="I33" s="15">
        <f t="shared" si="1"/>
        <v>0.61698522768469077</v>
      </c>
      <c r="J33" s="7">
        <v>0</v>
      </c>
      <c r="K33" s="2"/>
    </row>
    <row r="34" spans="1:11" outlineLevel="1">
      <c r="A34" s="5" t="s">
        <v>56</v>
      </c>
      <c r="B34" s="6" t="s">
        <v>6</v>
      </c>
      <c r="C34" s="6" t="s">
        <v>57</v>
      </c>
      <c r="D34" s="14">
        <v>700000</v>
      </c>
      <c r="E34" s="14">
        <v>1221434.3999999999</v>
      </c>
      <c r="F34" s="14">
        <v>610717.19999999995</v>
      </c>
      <c r="G34" s="15">
        <f t="shared" si="0"/>
        <v>0.87245314285714282</v>
      </c>
      <c r="H34" s="14">
        <v>507295</v>
      </c>
      <c r="I34" s="15">
        <f t="shared" si="1"/>
        <v>0.83065451570710636</v>
      </c>
      <c r="J34" s="7">
        <v>0</v>
      </c>
      <c r="K34" s="2"/>
    </row>
    <row r="35" spans="1:11" outlineLevel="2">
      <c r="A35" s="5" t="s">
        <v>58</v>
      </c>
      <c r="B35" s="6" t="s">
        <v>6</v>
      </c>
      <c r="C35" s="6" t="s">
        <v>59</v>
      </c>
      <c r="D35" s="14">
        <v>700000</v>
      </c>
      <c r="E35" s="14">
        <v>1221434.3999999999</v>
      </c>
      <c r="F35" s="14">
        <v>610717.19999999995</v>
      </c>
      <c r="G35" s="15">
        <f t="shared" si="0"/>
        <v>0.87245314285714282</v>
      </c>
      <c r="H35" s="14">
        <v>507295</v>
      </c>
      <c r="I35" s="15">
        <f t="shared" si="1"/>
        <v>0.83065451570710636</v>
      </c>
      <c r="J35" s="7">
        <v>0</v>
      </c>
      <c r="K35" s="2"/>
    </row>
    <row r="36" spans="1:11" ht="25.5" outlineLevel="1">
      <c r="A36" s="5" t="s">
        <v>60</v>
      </c>
      <c r="B36" s="6" t="s">
        <v>6</v>
      </c>
      <c r="C36" s="6" t="s">
        <v>61</v>
      </c>
      <c r="D36" s="14">
        <v>3698000</v>
      </c>
      <c r="E36" s="14">
        <v>5114132</v>
      </c>
      <c r="F36" s="14">
        <v>2557066</v>
      </c>
      <c r="G36" s="15">
        <f t="shared" si="0"/>
        <v>0.69147268793942673</v>
      </c>
      <c r="H36" s="14">
        <v>2645281</v>
      </c>
      <c r="I36" s="15">
        <f t="shared" si="1"/>
        <v>1.0344985229164989</v>
      </c>
      <c r="J36" s="7">
        <v>0</v>
      </c>
      <c r="K36" s="2"/>
    </row>
    <row r="37" spans="1:11" ht="25.5" outlineLevel="2">
      <c r="A37" s="5" t="s">
        <v>62</v>
      </c>
      <c r="B37" s="6" t="s">
        <v>6</v>
      </c>
      <c r="C37" s="6" t="s">
        <v>63</v>
      </c>
      <c r="D37" s="14">
        <v>3698000</v>
      </c>
      <c r="E37" s="14">
        <v>5114132</v>
      </c>
      <c r="F37" s="14">
        <v>2557066</v>
      </c>
      <c r="G37" s="15">
        <f t="shared" si="0"/>
        <v>0.69147268793942673</v>
      </c>
      <c r="H37" s="14">
        <v>2645281</v>
      </c>
      <c r="I37" s="15">
        <f t="shared" si="1"/>
        <v>1.0344985229164989</v>
      </c>
      <c r="J37" s="7">
        <v>0</v>
      </c>
      <c r="K37" s="2"/>
    </row>
    <row r="38" spans="1:11" ht="38.25">
      <c r="A38" s="5" t="s">
        <v>64</v>
      </c>
      <c r="B38" s="6" t="s">
        <v>65</v>
      </c>
      <c r="C38" s="6" t="s">
        <v>7</v>
      </c>
      <c r="D38" s="14">
        <v>104116980</v>
      </c>
      <c r="E38" s="14">
        <v>151442258.06</v>
      </c>
      <c r="F38" s="14">
        <v>75791846.680000007</v>
      </c>
      <c r="G38" s="15">
        <f t="shared" si="0"/>
        <v>0.72794895395544523</v>
      </c>
      <c r="H38" s="14">
        <v>50855648.07</v>
      </c>
      <c r="I38" s="15">
        <f t="shared" si="1"/>
        <v>0.67099101417487717</v>
      </c>
      <c r="J38" s="7">
        <v>0</v>
      </c>
      <c r="K38" s="2"/>
    </row>
    <row r="39" spans="1:11" ht="25.5" outlineLevel="1">
      <c r="A39" s="5" t="s">
        <v>30</v>
      </c>
      <c r="B39" s="6" t="s">
        <v>65</v>
      </c>
      <c r="C39" s="6" t="s">
        <v>31</v>
      </c>
      <c r="D39" s="14">
        <v>1612100</v>
      </c>
      <c r="E39" s="14">
        <v>2488400</v>
      </c>
      <c r="F39" s="14">
        <v>1244200</v>
      </c>
      <c r="G39" s="15">
        <f t="shared" si="0"/>
        <v>0.77178835059859807</v>
      </c>
      <c r="H39" s="14">
        <v>0</v>
      </c>
      <c r="I39" s="15">
        <f t="shared" si="1"/>
        <v>0</v>
      </c>
      <c r="J39" s="7">
        <v>0</v>
      </c>
      <c r="K39" s="2"/>
    </row>
    <row r="40" spans="1:11" outlineLevel="2">
      <c r="A40" s="5" t="s">
        <v>34</v>
      </c>
      <c r="B40" s="6" t="s">
        <v>65</v>
      </c>
      <c r="C40" s="6" t="s">
        <v>35</v>
      </c>
      <c r="D40" s="14">
        <v>1612100</v>
      </c>
      <c r="E40" s="14">
        <v>2488400</v>
      </c>
      <c r="F40" s="14">
        <v>1244200</v>
      </c>
      <c r="G40" s="15">
        <f t="shared" si="0"/>
        <v>0.77178835059859807</v>
      </c>
      <c r="H40" s="14">
        <v>0</v>
      </c>
      <c r="I40" s="15">
        <f t="shared" si="1"/>
        <v>0</v>
      </c>
      <c r="J40" s="7">
        <v>0</v>
      </c>
      <c r="K40" s="2"/>
    </row>
    <row r="41" spans="1:11" outlineLevel="1">
      <c r="A41" s="5" t="s">
        <v>36</v>
      </c>
      <c r="B41" s="6" t="s">
        <v>65</v>
      </c>
      <c r="C41" s="6" t="s">
        <v>37</v>
      </c>
      <c r="D41" s="14">
        <v>9779200</v>
      </c>
      <c r="E41" s="14">
        <v>12251006.800000001</v>
      </c>
      <c r="F41" s="14">
        <v>6137784.0700000003</v>
      </c>
      <c r="G41" s="15">
        <f t="shared" si="0"/>
        <v>0.62763662365019635</v>
      </c>
      <c r="H41" s="14">
        <v>6434162.9000000004</v>
      </c>
      <c r="I41" s="15">
        <f t="shared" si="1"/>
        <v>1.0482875947768557</v>
      </c>
      <c r="J41" s="7">
        <v>0</v>
      </c>
      <c r="K41" s="2"/>
    </row>
    <row r="42" spans="1:11" ht="25.5" outlineLevel="2">
      <c r="A42" s="5" t="s">
        <v>66</v>
      </c>
      <c r="B42" s="6" t="s">
        <v>65</v>
      </c>
      <c r="C42" s="6" t="s">
        <v>67</v>
      </c>
      <c r="D42" s="14">
        <v>9779200</v>
      </c>
      <c r="E42" s="14">
        <v>12251006.800000001</v>
      </c>
      <c r="F42" s="14">
        <v>6137784.0700000003</v>
      </c>
      <c r="G42" s="15">
        <f t="shared" si="0"/>
        <v>0.62763662365019635</v>
      </c>
      <c r="H42" s="14">
        <v>6434162.9000000004</v>
      </c>
      <c r="I42" s="15">
        <f t="shared" si="1"/>
        <v>1.0482875947768557</v>
      </c>
      <c r="J42" s="7">
        <v>0</v>
      </c>
      <c r="K42" s="2"/>
    </row>
    <row r="43" spans="1:11" outlineLevel="1">
      <c r="A43" s="5" t="s">
        <v>42</v>
      </c>
      <c r="B43" s="6" t="s">
        <v>65</v>
      </c>
      <c r="C43" s="6" t="s">
        <v>43</v>
      </c>
      <c r="D43" s="14">
        <v>92725680</v>
      </c>
      <c r="E43" s="14">
        <v>136702851.25999999</v>
      </c>
      <c r="F43" s="14">
        <v>68409862.609999999</v>
      </c>
      <c r="G43" s="15">
        <f t="shared" si="0"/>
        <v>0.73776609252151071</v>
      </c>
      <c r="H43" s="14">
        <v>44274818.509999998</v>
      </c>
      <c r="I43" s="15">
        <f t="shared" si="1"/>
        <v>0.64719934846833038</v>
      </c>
      <c r="J43" s="7">
        <v>0</v>
      </c>
      <c r="K43" s="2"/>
    </row>
    <row r="44" spans="1:11" outlineLevel="2">
      <c r="A44" s="5" t="s">
        <v>68</v>
      </c>
      <c r="B44" s="6" t="s">
        <v>65</v>
      </c>
      <c r="C44" s="6" t="s">
        <v>69</v>
      </c>
      <c r="D44" s="14">
        <v>79023480</v>
      </c>
      <c r="E44" s="14">
        <v>117555412.5</v>
      </c>
      <c r="F44" s="14">
        <v>58796733.729999997</v>
      </c>
      <c r="G44" s="15">
        <f t="shared" si="0"/>
        <v>0.74404131189869138</v>
      </c>
      <c r="H44" s="14">
        <v>41572509.460000001</v>
      </c>
      <c r="I44" s="15">
        <f t="shared" si="1"/>
        <v>0.70705474305604765</v>
      </c>
      <c r="J44" s="7">
        <v>0</v>
      </c>
      <c r="K44" s="2"/>
    </row>
    <row r="45" spans="1:11" ht="25.5" outlineLevel="2">
      <c r="A45" s="5" t="s">
        <v>44</v>
      </c>
      <c r="B45" s="6" t="s">
        <v>65</v>
      </c>
      <c r="C45" s="6" t="s">
        <v>45</v>
      </c>
      <c r="D45" s="14">
        <v>13702200</v>
      </c>
      <c r="E45" s="14">
        <v>19147438.760000002</v>
      </c>
      <c r="F45" s="14">
        <v>9613128.8800000008</v>
      </c>
      <c r="G45" s="15">
        <f t="shared" si="0"/>
        <v>0.70157557764446588</v>
      </c>
      <c r="H45" s="14">
        <v>2702309.05</v>
      </c>
      <c r="I45" s="15">
        <f t="shared" si="1"/>
        <v>0.28110608769868062</v>
      </c>
      <c r="J45" s="7">
        <v>0</v>
      </c>
      <c r="K45" s="2"/>
    </row>
    <row r="46" spans="1:11" outlineLevel="2">
      <c r="A46" s="5"/>
      <c r="B46" s="6">
        <v>957</v>
      </c>
      <c r="C46" s="6">
        <v>1006</v>
      </c>
      <c r="D46" s="14">
        <v>0</v>
      </c>
      <c r="E46" s="14"/>
      <c r="F46" s="14">
        <v>0</v>
      </c>
      <c r="G46" s="15">
        <v>0</v>
      </c>
      <c r="H46" s="14">
        <v>146666.66</v>
      </c>
      <c r="I46" s="15">
        <v>0</v>
      </c>
      <c r="J46" s="7"/>
      <c r="K46" s="2"/>
    </row>
    <row r="47" spans="1:11" ht="25.5">
      <c r="A47" s="5" t="s">
        <v>70</v>
      </c>
      <c r="B47" s="6" t="s">
        <v>71</v>
      </c>
      <c r="C47" s="6" t="s">
        <v>7</v>
      </c>
      <c r="D47" s="14">
        <v>453459578.42000002</v>
      </c>
      <c r="E47" s="14">
        <v>745713384.60000002</v>
      </c>
      <c r="F47" s="14">
        <v>372817142.00999999</v>
      </c>
      <c r="G47" s="15">
        <f t="shared" si="0"/>
        <v>0.82216179732935757</v>
      </c>
      <c r="H47" s="14">
        <v>202828498.91999999</v>
      </c>
      <c r="I47" s="15">
        <f t="shared" si="1"/>
        <v>0.54404284584789708</v>
      </c>
      <c r="J47" s="7">
        <v>0</v>
      </c>
      <c r="K47" s="2"/>
    </row>
    <row r="48" spans="1:11" ht="25.5" outlineLevel="1">
      <c r="A48" s="5" t="s">
        <v>30</v>
      </c>
      <c r="B48" s="6" t="s">
        <v>71</v>
      </c>
      <c r="C48" s="6" t="s">
        <v>31</v>
      </c>
      <c r="D48" s="14">
        <v>5058150</v>
      </c>
      <c r="E48" s="14">
        <v>10116300</v>
      </c>
      <c r="F48" s="14">
        <v>5058150</v>
      </c>
      <c r="G48" s="15">
        <f t="shared" si="0"/>
        <v>1</v>
      </c>
      <c r="H48" s="14">
        <v>0</v>
      </c>
      <c r="I48" s="15">
        <f t="shared" si="1"/>
        <v>0</v>
      </c>
      <c r="J48" s="7">
        <v>0</v>
      </c>
      <c r="K48" s="2"/>
    </row>
    <row r="49" spans="1:11" outlineLevel="2">
      <c r="A49" s="5" t="s">
        <v>34</v>
      </c>
      <c r="B49" s="6" t="s">
        <v>71</v>
      </c>
      <c r="C49" s="6" t="s">
        <v>35</v>
      </c>
      <c r="D49" s="14">
        <v>5058150</v>
      </c>
      <c r="E49" s="14">
        <v>10116300</v>
      </c>
      <c r="F49" s="14">
        <v>5058150</v>
      </c>
      <c r="G49" s="15">
        <f t="shared" si="0"/>
        <v>1</v>
      </c>
      <c r="H49" s="14">
        <v>0</v>
      </c>
      <c r="I49" s="15">
        <f t="shared" si="1"/>
        <v>0</v>
      </c>
      <c r="J49" s="7">
        <v>0</v>
      </c>
      <c r="K49" s="2"/>
    </row>
    <row r="50" spans="1:11" outlineLevel="1">
      <c r="A50" s="5" t="s">
        <v>36</v>
      </c>
      <c r="B50" s="6" t="s">
        <v>71</v>
      </c>
      <c r="C50" s="6" t="s">
        <v>37</v>
      </c>
      <c r="D50" s="14">
        <v>441011228.42000002</v>
      </c>
      <c r="E50" s="14">
        <v>726241163.89999998</v>
      </c>
      <c r="F50" s="14">
        <v>363081031.66000003</v>
      </c>
      <c r="G50" s="15">
        <f t="shared" si="0"/>
        <v>0.8232920349007925</v>
      </c>
      <c r="H50" s="14">
        <v>197480111.27000001</v>
      </c>
      <c r="I50" s="15">
        <f t="shared" si="1"/>
        <v>0.54390093133514705</v>
      </c>
      <c r="J50" s="7">
        <v>0</v>
      </c>
      <c r="K50" s="2"/>
    </row>
    <row r="51" spans="1:11" outlineLevel="2">
      <c r="A51" s="5" t="s">
        <v>72</v>
      </c>
      <c r="B51" s="6" t="s">
        <v>71</v>
      </c>
      <c r="C51" s="6" t="s">
        <v>73</v>
      </c>
      <c r="D51" s="14">
        <v>236068100</v>
      </c>
      <c r="E51" s="14">
        <v>433661622.25999999</v>
      </c>
      <c r="F51" s="14">
        <v>216813308.62</v>
      </c>
      <c r="G51" s="15">
        <f t="shared" si="0"/>
        <v>0.91843543714716225</v>
      </c>
      <c r="H51" s="14">
        <v>40662154.68</v>
      </c>
      <c r="I51" s="15">
        <f t="shared" si="1"/>
        <v>0.18754455129535857</v>
      </c>
      <c r="J51" s="7">
        <v>0</v>
      </c>
      <c r="K51" s="2"/>
    </row>
    <row r="52" spans="1:11" outlineLevel="2">
      <c r="A52" s="5" t="s">
        <v>74</v>
      </c>
      <c r="B52" s="6" t="s">
        <v>71</v>
      </c>
      <c r="C52" s="6" t="s">
        <v>75</v>
      </c>
      <c r="D52" s="14">
        <v>157058328.41999999</v>
      </c>
      <c r="E52" s="14">
        <v>232652281.62</v>
      </c>
      <c r="F52" s="14">
        <v>116386387.52</v>
      </c>
      <c r="G52" s="15">
        <f t="shared" si="0"/>
        <v>0.74103926032348644</v>
      </c>
      <c r="H52" s="14">
        <v>131393041.06</v>
      </c>
      <c r="I52" s="15">
        <f t="shared" si="1"/>
        <v>1.1289382191488782</v>
      </c>
      <c r="J52" s="7">
        <v>0</v>
      </c>
      <c r="K52" s="2"/>
    </row>
    <row r="53" spans="1:11" ht="25.5" outlineLevel="2">
      <c r="A53" s="5" t="s">
        <v>66</v>
      </c>
      <c r="B53" s="6" t="s">
        <v>71</v>
      </c>
      <c r="C53" s="6" t="s">
        <v>67</v>
      </c>
      <c r="D53" s="14">
        <v>25036200</v>
      </c>
      <c r="E53" s="14">
        <v>32067227.579999998</v>
      </c>
      <c r="F53" s="14">
        <v>16035613.789999999</v>
      </c>
      <c r="G53" s="15">
        <f t="shared" si="0"/>
        <v>0.64049711178213942</v>
      </c>
      <c r="H53" s="14">
        <v>15428258.109999999</v>
      </c>
      <c r="I53" s="15">
        <f t="shared" si="1"/>
        <v>0.9621245754634753</v>
      </c>
      <c r="J53" s="7">
        <v>0</v>
      </c>
      <c r="K53" s="2"/>
    </row>
    <row r="54" spans="1:11" outlineLevel="2">
      <c r="A54" s="5" t="s">
        <v>38</v>
      </c>
      <c r="B54" s="6" t="s">
        <v>71</v>
      </c>
      <c r="C54" s="6" t="s">
        <v>39</v>
      </c>
      <c r="D54" s="14">
        <v>1696700</v>
      </c>
      <c r="E54" s="14">
        <v>2531200</v>
      </c>
      <c r="F54" s="14">
        <v>1210350</v>
      </c>
      <c r="G54" s="15">
        <f t="shared" si="0"/>
        <v>0.71335533683031771</v>
      </c>
      <c r="H54" s="14">
        <v>985530</v>
      </c>
      <c r="I54" s="15">
        <f t="shared" si="1"/>
        <v>0.8142520758458297</v>
      </c>
      <c r="J54" s="7">
        <v>0</v>
      </c>
      <c r="K54" s="2"/>
    </row>
    <row r="55" spans="1:11" ht="25.5" outlineLevel="2">
      <c r="A55" s="5" t="s">
        <v>40</v>
      </c>
      <c r="B55" s="6" t="s">
        <v>71</v>
      </c>
      <c r="C55" s="6" t="s">
        <v>41</v>
      </c>
      <c r="D55" s="14">
        <v>21151900</v>
      </c>
      <c r="E55" s="14">
        <v>25328832.440000001</v>
      </c>
      <c r="F55" s="14">
        <v>12635371.73</v>
      </c>
      <c r="G55" s="15">
        <f t="shared" si="0"/>
        <v>0.59736343921822632</v>
      </c>
      <c r="H55" s="14">
        <v>9011127.4199999999</v>
      </c>
      <c r="I55" s="15">
        <f t="shared" si="1"/>
        <v>0.71316678389484944</v>
      </c>
      <c r="J55" s="7">
        <v>0</v>
      </c>
      <c r="K55" s="2"/>
    </row>
    <row r="56" spans="1:11" outlineLevel="1">
      <c r="A56" s="5" t="s">
        <v>46</v>
      </c>
      <c r="B56" s="6" t="s">
        <v>71</v>
      </c>
      <c r="C56" s="6" t="s">
        <v>47</v>
      </c>
      <c r="D56" s="14">
        <v>7390200</v>
      </c>
      <c r="E56" s="14">
        <v>9355920.6999999993</v>
      </c>
      <c r="F56" s="14">
        <v>4677960.3499999996</v>
      </c>
      <c r="G56" s="15">
        <f t="shared" si="0"/>
        <v>0.63299509485534888</v>
      </c>
      <c r="H56" s="14">
        <v>5348387.6500000004</v>
      </c>
      <c r="I56" s="15">
        <f t="shared" si="1"/>
        <v>1.1433161570084707</v>
      </c>
      <c r="J56" s="7">
        <v>0</v>
      </c>
      <c r="K56" s="2"/>
    </row>
    <row r="57" spans="1:11" outlineLevel="2">
      <c r="A57" s="5" t="s">
        <v>52</v>
      </c>
      <c r="B57" s="6" t="s">
        <v>71</v>
      </c>
      <c r="C57" s="6" t="s">
        <v>53</v>
      </c>
      <c r="D57" s="14">
        <v>7390200</v>
      </c>
      <c r="E57" s="14">
        <v>9355920.6999999993</v>
      </c>
      <c r="F57" s="14">
        <v>4677960.3499999996</v>
      </c>
      <c r="G57" s="15">
        <f t="shared" si="0"/>
        <v>0.63299509485534888</v>
      </c>
      <c r="H57" s="14">
        <v>5348387.6500000004</v>
      </c>
      <c r="I57" s="15">
        <f t="shared" si="1"/>
        <v>1.1433161570084707</v>
      </c>
      <c r="J57" s="7">
        <v>0</v>
      </c>
      <c r="K57" s="2"/>
    </row>
    <row r="58" spans="1:11" ht="38.25">
      <c r="A58" s="5" t="s">
        <v>76</v>
      </c>
      <c r="B58" s="6" t="s">
        <v>77</v>
      </c>
      <c r="C58" s="6" t="s">
        <v>7</v>
      </c>
      <c r="D58" s="14">
        <v>3462990</v>
      </c>
      <c r="E58" s="14">
        <v>2547516.17</v>
      </c>
      <c r="F58" s="14">
        <v>2542347.48</v>
      </c>
      <c r="G58" s="15">
        <f t="shared" si="0"/>
        <v>0.7341480859026448</v>
      </c>
      <c r="H58" s="14">
        <v>2429263.65</v>
      </c>
      <c r="I58" s="15">
        <f t="shared" si="1"/>
        <v>0.9555199157905826</v>
      </c>
      <c r="J58" s="7">
        <v>0</v>
      </c>
      <c r="K58" s="2"/>
    </row>
    <row r="59" spans="1:11" ht="25.5" outlineLevel="1">
      <c r="A59" s="5" t="s">
        <v>8</v>
      </c>
      <c r="B59" s="6" t="s">
        <v>77</v>
      </c>
      <c r="C59" s="6" t="s">
        <v>9</v>
      </c>
      <c r="D59" s="14">
        <v>3462990</v>
      </c>
      <c r="E59" s="14">
        <v>2547516.17</v>
      </c>
      <c r="F59" s="14">
        <v>2542347.48</v>
      </c>
      <c r="G59" s="15">
        <f t="shared" si="0"/>
        <v>0.7341480859026448</v>
      </c>
      <c r="H59" s="14">
        <v>2429263.65</v>
      </c>
      <c r="I59" s="15">
        <f t="shared" si="1"/>
        <v>0.9555199157905826</v>
      </c>
      <c r="J59" s="7">
        <v>0</v>
      </c>
      <c r="K59" s="2"/>
    </row>
    <row r="60" spans="1:11" ht="63.75" outlineLevel="2">
      <c r="A60" s="5" t="s">
        <v>78</v>
      </c>
      <c r="B60" s="6" t="s">
        <v>77</v>
      </c>
      <c r="C60" s="6" t="s">
        <v>79</v>
      </c>
      <c r="D60" s="14">
        <v>3462990</v>
      </c>
      <c r="E60" s="14">
        <v>2547516.17</v>
      </c>
      <c r="F60" s="14">
        <v>2542347.7999999998</v>
      </c>
      <c r="G60" s="15">
        <f t="shared" si="0"/>
        <v>0.73414817830834045</v>
      </c>
      <c r="H60" s="14">
        <v>2429263.65</v>
      </c>
      <c r="I60" s="15">
        <f t="shared" si="1"/>
        <v>0.95551979552128941</v>
      </c>
      <c r="J60" s="7">
        <v>0</v>
      </c>
      <c r="K60" s="2"/>
    </row>
    <row r="61" spans="1:11" ht="38.25">
      <c r="A61" s="5" t="s">
        <v>80</v>
      </c>
      <c r="B61" s="6" t="s">
        <v>81</v>
      </c>
      <c r="C61" s="6" t="s">
        <v>7</v>
      </c>
      <c r="D61" s="14">
        <v>1581200</v>
      </c>
      <c r="E61" s="14">
        <v>1018548.78</v>
      </c>
      <c r="F61" s="14">
        <v>1008240.82</v>
      </c>
      <c r="G61" s="15">
        <f t="shared" si="0"/>
        <v>0.63764281558310143</v>
      </c>
      <c r="H61" s="14">
        <v>924955.07</v>
      </c>
      <c r="I61" s="15">
        <f t="shared" si="1"/>
        <v>0.91739498307557121</v>
      </c>
      <c r="J61" s="7">
        <v>0</v>
      </c>
      <c r="K61" s="2"/>
    </row>
    <row r="62" spans="1:11" ht="25.5" outlineLevel="1">
      <c r="A62" s="5" t="s">
        <v>8</v>
      </c>
      <c r="B62" s="6" t="s">
        <v>81</v>
      </c>
      <c r="C62" s="6" t="s">
        <v>9</v>
      </c>
      <c r="D62" s="14">
        <v>1581200</v>
      </c>
      <c r="E62" s="14">
        <v>1018548.78</v>
      </c>
      <c r="F62" s="14">
        <v>1008240.82</v>
      </c>
      <c r="G62" s="15">
        <f t="shared" si="0"/>
        <v>0.63764281558310143</v>
      </c>
      <c r="H62" s="14">
        <v>924955.07</v>
      </c>
      <c r="I62" s="15">
        <f t="shared" si="1"/>
        <v>0.91739498307557121</v>
      </c>
      <c r="J62" s="7">
        <v>0</v>
      </c>
      <c r="K62" s="2"/>
    </row>
    <row r="63" spans="1:11" ht="51" outlineLevel="2">
      <c r="A63" s="5" t="s">
        <v>82</v>
      </c>
      <c r="B63" s="6" t="s">
        <v>81</v>
      </c>
      <c r="C63" s="6" t="s">
        <v>83</v>
      </c>
      <c r="D63" s="14">
        <v>1581200</v>
      </c>
      <c r="E63" s="14">
        <v>1018548.78</v>
      </c>
      <c r="F63" s="14">
        <v>1008240.82</v>
      </c>
      <c r="G63" s="15">
        <f t="shared" si="0"/>
        <v>0.63764281558310143</v>
      </c>
      <c r="H63" s="14">
        <v>924955.07</v>
      </c>
      <c r="I63" s="15">
        <f t="shared" si="1"/>
        <v>0.91739498307557121</v>
      </c>
      <c r="J63" s="7">
        <v>0</v>
      </c>
      <c r="K63" s="2"/>
    </row>
    <row r="64" spans="1:11" ht="38.25">
      <c r="A64" s="5" t="s">
        <v>84</v>
      </c>
      <c r="B64" s="6" t="s">
        <v>85</v>
      </c>
      <c r="C64" s="6" t="s">
        <v>7</v>
      </c>
      <c r="D64" s="14">
        <v>17948200</v>
      </c>
      <c r="E64" s="14">
        <v>11140215.289999999</v>
      </c>
      <c r="F64" s="14">
        <v>11140215.289999999</v>
      </c>
      <c r="G64" s="15">
        <f t="shared" si="0"/>
        <v>0.62068704884055226</v>
      </c>
      <c r="H64" s="14">
        <v>10832272.460000001</v>
      </c>
      <c r="I64" s="15">
        <f t="shared" si="1"/>
        <v>0.97235755126955015</v>
      </c>
      <c r="J64" s="7">
        <v>0</v>
      </c>
      <c r="K64" s="2"/>
    </row>
    <row r="65" spans="1:11" ht="25.5" outlineLevel="1">
      <c r="A65" s="5" t="s">
        <v>8</v>
      </c>
      <c r="B65" s="6" t="s">
        <v>85</v>
      </c>
      <c r="C65" s="6" t="s">
        <v>9</v>
      </c>
      <c r="D65" s="14">
        <v>7431100</v>
      </c>
      <c r="E65" s="14">
        <v>5291153.37</v>
      </c>
      <c r="F65" s="14">
        <v>5291153.37</v>
      </c>
      <c r="G65" s="15">
        <f t="shared" si="0"/>
        <v>0.71202828248846073</v>
      </c>
      <c r="H65" s="14">
        <v>4505563.3</v>
      </c>
      <c r="I65" s="15">
        <f t="shared" si="1"/>
        <v>0.85152763205576854</v>
      </c>
      <c r="J65" s="7">
        <v>0</v>
      </c>
      <c r="K65" s="2"/>
    </row>
    <row r="66" spans="1:11" ht="51" outlineLevel="2">
      <c r="A66" s="5" t="s">
        <v>82</v>
      </c>
      <c r="B66" s="6" t="s">
        <v>85</v>
      </c>
      <c r="C66" s="6" t="s">
        <v>83</v>
      </c>
      <c r="D66" s="14">
        <v>7431100</v>
      </c>
      <c r="E66" s="14">
        <v>5291153.37</v>
      </c>
      <c r="F66" s="14">
        <v>5291153.37</v>
      </c>
      <c r="G66" s="15">
        <f t="shared" si="0"/>
        <v>0.71202828248846073</v>
      </c>
      <c r="H66" s="14">
        <v>4505563.3</v>
      </c>
      <c r="I66" s="15">
        <f t="shared" si="1"/>
        <v>0.85152763205576854</v>
      </c>
      <c r="J66" s="7">
        <v>0</v>
      </c>
      <c r="K66" s="2"/>
    </row>
    <row r="67" spans="1:11" ht="38.25" outlineLevel="1">
      <c r="A67" s="5" t="s">
        <v>86</v>
      </c>
      <c r="B67" s="6" t="s">
        <v>85</v>
      </c>
      <c r="C67" s="6" t="s">
        <v>87</v>
      </c>
      <c r="D67" s="14">
        <v>765000</v>
      </c>
      <c r="E67" s="14">
        <v>113621.92</v>
      </c>
      <c r="F67" s="14">
        <v>113621.92</v>
      </c>
      <c r="G67" s="15">
        <f t="shared" si="0"/>
        <v>0.14852538562091502</v>
      </c>
      <c r="H67" s="14">
        <v>13956.16</v>
      </c>
      <c r="I67" s="15">
        <f t="shared" si="1"/>
        <v>0.12282982016146181</v>
      </c>
      <c r="J67" s="7">
        <v>0</v>
      </c>
      <c r="K67" s="2"/>
    </row>
    <row r="68" spans="1:11" ht="25.5" outlineLevel="2">
      <c r="A68" s="5" t="s">
        <v>88</v>
      </c>
      <c r="B68" s="6" t="s">
        <v>85</v>
      </c>
      <c r="C68" s="6" t="s">
        <v>89</v>
      </c>
      <c r="D68" s="14">
        <v>765000</v>
      </c>
      <c r="E68" s="14">
        <v>113621.92</v>
      </c>
      <c r="F68" s="14">
        <v>113621.92</v>
      </c>
      <c r="G68" s="15">
        <f t="shared" si="0"/>
        <v>0.14852538562091502</v>
      </c>
      <c r="H68" s="14">
        <v>13956.16</v>
      </c>
      <c r="I68" s="15">
        <f t="shared" si="1"/>
        <v>0.12282982016146181</v>
      </c>
      <c r="J68" s="7">
        <v>0</v>
      </c>
      <c r="K68" s="2"/>
    </row>
    <row r="69" spans="1:11" ht="51" outlineLevel="1">
      <c r="A69" s="5" t="s">
        <v>90</v>
      </c>
      <c r="B69" s="6" t="s">
        <v>85</v>
      </c>
      <c r="C69" s="6" t="s">
        <v>91</v>
      </c>
      <c r="D69" s="14">
        <v>9752100</v>
      </c>
      <c r="E69" s="14">
        <v>5735440</v>
      </c>
      <c r="F69" s="14">
        <v>5735440</v>
      </c>
      <c r="G69" s="15">
        <f t="shared" si="0"/>
        <v>0.58812358363839579</v>
      </c>
      <c r="H69" s="14">
        <v>6312753</v>
      </c>
      <c r="I69" s="15">
        <f t="shared" si="1"/>
        <v>1.1006571422593558</v>
      </c>
      <c r="J69" s="7">
        <v>0</v>
      </c>
      <c r="K69" s="2"/>
    </row>
    <row r="70" spans="1:11" ht="51" outlineLevel="2">
      <c r="A70" s="5" t="s">
        <v>92</v>
      </c>
      <c r="B70" s="6" t="s">
        <v>85</v>
      </c>
      <c r="C70" s="6" t="s">
        <v>93</v>
      </c>
      <c r="D70" s="14">
        <v>8258100</v>
      </c>
      <c r="E70" s="14">
        <v>5565440</v>
      </c>
      <c r="F70" s="14">
        <v>5565440</v>
      </c>
      <c r="G70" s="15">
        <f t="shared" si="0"/>
        <v>0.67393710417650554</v>
      </c>
      <c r="H70" s="14">
        <v>2635846</v>
      </c>
      <c r="I70" s="15">
        <f t="shared" si="1"/>
        <v>0.47360963373965043</v>
      </c>
      <c r="J70" s="7">
        <v>0</v>
      </c>
      <c r="K70" s="2"/>
    </row>
    <row r="71" spans="1:11" outlineLevel="2">
      <c r="A71" s="5" t="s">
        <v>94</v>
      </c>
      <c r="B71" s="6" t="s">
        <v>85</v>
      </c>
      <c r="C71" s="6" t="s">
        <v>95</v>
      </c>
      <c r="D71" s="14">
        <v>1494000</v>
      </c>
      <c r="E71" s="14">
        <v>170000</v>
      </c>
      <c r="F71" s="14">
        <v>170000</v>
      </c>
      <c r="G71" s="15">
        <f t="shared" si="0"/>
        <v>0.11378848728246319</v>
      </c>
      <c r="H71" s="14">
        <v>3676907</v>
      </c>
      <c r="I71" s="15">
        <f t="shared" si="1"/>
        <v>21.628864705882354</v>
      </c>
      <c r="J71" s="7">
        <v>0</v>
      </c>
      <c r="K71" s="2"/>
    </row>
    <row r="72" spans="1:11" ht="12.75" customHeight="1">
      <c r="A72" s="24" t="s">
        <v>96</v>
      </c>
      <c r="B72" s="25"/>
      <c r="C72" s="25"/>
      <c r="D72" s="16">
        <v>695466980.82000005</v>
      </c>
      <c r="E72" s="16">
        <v>1059197186.9299999</v>
      </c>
      <c r="F72" s="16">
        <v>536352648.83999997</v>
      </c>
      <c r="G72" s="15">
        <f t="shared" si="0"/>
        <v>0.77121224102919439</v>
      </c>
      <c r="H72" s="16">
        <v>319827195.81</v>
      </c>
      <c r="I72" s="15">
        <f t="shared" si="1"/>
        <v>0.59630020752523227</v>
      </c>
      <c r="J72" s="8">
        <v>0</v>
      </c>
      <c r="K72" s="2"/>
    </row>
    <row r="73" spans="1:11" ht="12.75" customHeight="1">
      <c r="A73" s="2"/>
      <c r="B73" s="2"/>
      <c r="C73" s="2"/>
      <c r="D73" s="11"/>
      <c r="E73" s="11" t="s">
        <v>4</v>
      </c>
      <c r="F73" s="11"/>
      <c r="G73" s="11"/>
      <c r="H73" s="11"/>
      <c r="I73" s="11"/>
      <c r="J73" s="2"/>
      <c r="K73" s="2"/>
    </row>
    <row r="74" spans="1:11">
      <c r="A74" s="22"/>
      <c r="B74" s="23"/>
      <c r="C74" s="23"/>
      <c r="D74" s="23"/>
      <c r="E74" s="23"/>
      <c r="F74" s="17"/>
      <c r="G74" s="17"/>
      <c r="H74" s="17"/>
      <c r="I74" s="17"/>
      <c r="J74" s="9"/>
      <c r="K74" s="2"/>
    </row>
  </sheetData>
  <mergeCells count="15">
    <mergeCell ref="C6:C7"/>
    <mergeCell ref="A1:C1"/>
    <mergeCell ref="A2:C2"/>
    <mergeCell ref="A4:H4"/>
    <mergeCell ref="A5:J5"/>
    <mergeCell ref="D6:D7"/>
    <mergeCell ref="A74:E74"/>
    <mergeCell ref="A72:C72"/>
    <mergeCell ref="A3:I3"/>
    <mergeCell ref="I6:J7"/>
    <mergeCell ref="F6:F7"/>
    <mergeCell ref="G6:G7"/>
    <mergeCell ref="H6:H7"/>
    <mergeCell ref="A6:A7"/>
    <mergeCell ref="B6:B7"/>
  </mergeCells>
  <phoneticPr fontId="0" type="noConversion"/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9&lt;/string&gt;&#10;    &lt;string&gt;30.09.2019&lt;/string&gt;&#10;  &lt;/DateInfo&gt;&#10;  &lt;Code&gt;9AFE1FB0A71F4B229E262CDF4FD550&lt;/Code&gt;&#10;  &lt;ObjectCode&gt;SQUERY_ANAL_ISP_BUDG&lt;/ObjectCode&gt;&#10;  &lt;DocName&gt;Вариант (новый от 08.12.2017 09_23_43)&lt;/DocName&gt;&#10;  &lt;VariantName&gt;Вариант (новый от 08.12.2017 09:23:43)&lt;/VariantName&gt;&#10;  &lt;VariantLink&gt;97601954&lt;/VariantLink&gt;&#10;  &lt;SvodReportLink xsi:nil=&quot;true&quot; /&gt;&#10;  &lt;ReportLink&gt;264591&lt;/ReportLink&gt;&#10;  &lt;Note&gt;01.01.2019 - 30.09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37F95C6-BFC2-423B-A05F-9EBBD926C68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40204810303490000013</vt:lpstr>
      <vt:lpstr>'40204810303490000013'!Заголовки_для_печати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ФинУпр-ПК\ФинУпр</dc:creator>
  <cp:lastModifiedBy>Fin_otdel</cp:lastModifiedBy>
  <dcterms:created xsi:type="dcterms:W3CDTF">2019-10-22T13:02:40Z</dcterms:created>
  <dcterms:modified xsi:type="dcterms:W3CDTF">2019-10-23T05:27:21Z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08.12.2017 09_23_43)</vt:lpwstr>
  </property>
  <property fmtid="{D5CDD505-2E9C-101B-9397-08002B2CF9AE}" pid="3" name="Версия клиента">
    <vt:lpwstr>19.2.24.10170</vt:lpwstr>
  </property>
  <property fmtid="{D5CDD505-2E9C-101B-9397-08002B2CF9AE}" pid="4" name="Версия базы">
    <vt:lpwstr>19.2.2804.95506473</vt:lpwstr>
  </property>
  <property fmtid="{D5CDD505-2E9C-101B-9397-08002B2CF9AE}" pid="5" name="Тип сервера">
    <vt:lpwstr>MSSQL</vt:lpwstr>
  </property>
  <property fmtid="{D5CDD505-2E9C-101B-9397-08002B2CF9AE}" pid="6" name="Сервер">
    <vt:lpwstr>bks\sql_2008</vt:lpwstr>
  </property>
  <property fmtid="{D5CDD505-2E9C-101B-9397-08002B2CF9AE}" pid="7" name="База">
    <vt:lpwstr>bud2019</vt:lpwstr>
  </property>
  <property fmtid="{D5CDD505-2E9C-101B-9397-08002B2CF9AE}" pid="8" name="Пользователь">
    <vt:lpwstr>теучеж_фу_03</vt:lpwstr>
  </property>
  <property fmtid="{D5CDD505-2E9C-101B-9397-08002B2CF9AE}" pid="9" name="Шаблон">
    <vt:lpwstr>sqr_info_isp_budg_2019.xlt</vt:lpwstr>
  </property>
  <property fmtid="{D5CDD505-2E9C-101B-9397-08002B2CF9AE}" pid="10" name="Имя варианта">
    <vt:lpwstr>Вариант (новый от 08.12.2017 09:23:43)</vt:lpwstr>
  </property>
  <property fmtid="{D5CDD505-2E9C-101B-9397-08002B2CF9AE}" pid="11" name="Код отчета">
    <vt:lpwstr>9AFE1FB0A71F4B229E262CDF4FD550</vt:lpwstr>
  </property>
  <property fmtid="{D5CDD505-2E9C-101B-9397-08002B2CF9AE}" pid="12" name="Локальная база">
    <vt:lpwstr>не используется</vt:lpwstr>
  </property>
</Properties>
</file>